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G:\共有ドライブ\A004_D-FUND\★D-fund資料\★2026年度\02_a_申請／報告_様式\2026年度版_D-fund申請／報告書類_様式\"/>
    </mc:Choice>
  </mc:AlternateContent>
  <xr:revisionPtr revIDLastSave="0" documentId="8_{2CC1A451-1EED-4DFE-AADF-8A96F3392F3A}" xr6:coauthVersionLast="47" xr6:coauthVersionMax="47" xr10:uidLastSave="{00000000-0000-0000-0000-000000000000}"/>
  <bookViews>
    <workbookView xWindow="28680" yWindow="-120" windowWidth="29040" windowHeight="15720" xr2:uid="{A5EBA587-DBED-49AC-A028-58BD5C68B118}"/>
  </bookViews>
  <sheets>
    <sheet name="事業実績報告送付状" sheetId="11" r:id="rId1"/>
    <sheet name="ﾌｧﾝﾄﾞA収支報告書" sheetId="1" r:id="rId2"/>
    <sheet name="支出明細書" sheetId="2" r:id="rId3"/>
    <sheet name="活動報告書" sheetId="6" r:id="rId4"/>
    <sheet name="支出明細集計_リスト" sheetId="12" state="hidden" r:id="rId5"/>
    <sheet name="2026年度版 A対象経費基準一覧" sheetId="14" r:id="rId6"/>
    <sheet name="証拠書類（注意点）" sheetId="10" r:id="rId7"/>
  </sheets>
  <externalReferences>
    <externalReference r:id="rId8"/>
  </externalReferences>
  <definedNames>
    <definedName name="_xlnm.Print_Area" localSheetId="5">'2026年度版 A対象経費基準一覧'!$A$1:$BF$25</definedName>
    <definedName name="_xlnm.Print_Area" localSheetId="1">ﾌｧﾝﾄﾞA収支報告書!$A$1:$J$57</definedName>
    <definedName name="_xlnm.Print_Area" localSheetId="3">活動報告書!$A$1:$V$78</definedName>
    <definedName name="_xlnm.Print_Area" localSheetId="2">支出明細書!$A$1:$K$65</definedName>
    <definedName name="_xlnm.Print_Area" localSheetId="0">事業実績報告送付状!$A$1:$U$45</definedName>
    <definedName name="Z_C3470CC4_D0F0_4B7F_8446_B235CFA777F2_.wvu.Cols" localSheetId="2" hidden="1">支出明細集計_リスト!$G:$G</definedName>
    <definedName name="Z_C3470CC4_D0F0_4B7F_8446_B235CFA777F2_.wvu.PrintArea" localSheetId="1" hidden="1">ﾌｧﾝﾄﾞA収支報告書!$A$1:$J$50</definedName>
    <definedName name="Z_C3470CC4_D0F0_4B7F_8446_B235CFA777F2_.wvu.PrintArea" localSheetId="2" hidden="1">支出明細書!$A$2:$K$65</definedName>
    <definedName name="勘定科目" localSheetId="6">[1]支出明細書!$N$3:$N$43</definedName>
    <definedName name="勘定科目">支出明細集計_リスト!$G$4:$G$30</definedName>
    <definedName name="対象外経費">支出明細集計_リスト!$I$4:$I$27</definedName>
    <definedName name="対象経費">支出明細集計_リスト!$H$4:$H$27</definedName>
  </definedNames>
  <calcPr calcId="191029"/>
  <customWorkbookViews>
    <customWorkbookView name="user44 - 個人用ビュー" guid="{C3470CC4-D0F0-4B7F-8446-B235CFA777F2}" mergeInterval="0" personalView="1" maximized="1" xWindow="-8" yWindow="-8" windowWidth="1296" windowHeight="100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12" l="1"/>
  <c r="C6" i="12"/>
  <c r="C7" i="12"/>
  <c r="C8" i="12"/>
  <c r="C9" i="12"/>
  <c r="C10" i="12"/>
  <c r="C11" i="12"/>
  <c r="C12" i="12"/>
  <c r="C13" i="12"/>
  <c r="C14" i="12"/>
  <c r="C15" i="12"/>
  <c r="C16" i="12"/>
  <c r="C17" i="12"/>
  <c r="C18" i="12"/>
  <c r="C19" i="12"/>
  <c r="C20" i="12"/>
  <c r="C21" i="12"/>
  <c r="C22" i="12"/>
  <c r="C23" i="12"/>
  <c r="C24" i="12"/>
  <c r="C25" i="12"/>
  <c r="C26" i="12"/>
  <c r="C27" i="12"/>
  <c r="C28" i="12"/>
  <c r="C29" i="12"/>
  <c r="C30" i="12"/>
  <c r="C4" i="12"/>
  <c r="C31" i="12" l="1"/>
  <c r="G21" i="6" l="1"/>
  <c r="J4" i="2" l="1"/>
  <c r="P9" i="6"/>
  <c r="H4" i="1"/>
  <c r="P8" i="6" s="1"/>
  <c r="D4" i="12" l="1"/>
  <c r="F32" i="1" s="1"/>
  <c r="D10" i="1"/>
  <c r="H6" i="1" l="1"/>
  <c r="P10" i="6" s="1"/>
  <c r="I64" i="2"/>
  <c r="G18" i="6" l="1"/>
  <c r="J58" i="2"/>
  <c r="M64" i="2" l="1"/>
  <c r="N21" i="6" l="1"/>
  <c r="I24" i="6" s="1"/>
  <c r="G26" i="6"/>
  <c r="G15" i="6" l="1"/>
  <c r="M65" i="2" l="1"/>
  <c r="E17" i="1" l="1"/>
  <c r="J5" i="2" l="1"/>
  <c r="J6" i="2"/>
  <c r="D6" i="12" s="1"/>
  <c r="F33" i="1" s="1"/>
  <c r="J7" i="2"/>
  <c r="D7" i="12" s="1"/>
  <c r="J8" i="2"/>
  <c r="D8" i="12" s="1"/>
  <c r="J9" i="2"/>
  <c r="D9" i="12" s="1"/>
  <c r="J10" i="2"/>
  <c r="D10" i="12" s="1"/>
  <c r="J11" i="2"/>
  <c r="D11" i="12" s="1"/>
  <c r="J12" i="2"/>
  <c r="D12" i="12" s="1"/>
  <c r="F36" i="1" s="1"/>
  <c r="J13" i="2"/>
  <c r="J14" i="2"/>
  <c r="D14" i="12" s="1"/>
  <c r="F37" i="1" s="1"/>
  <c r="J15" i="2"/>
  <c r="J16" i="2"/>
  <c r="D16" i="12" s="1"/>
  <c r="F38" i="1" s="1"/>
  <c r="J17" i="2"/>
  <c r="D17" i="12" s="1"/>
  <c r="J18" i="2"/>
  <c r="J19" i="2"/>
  <c r="J20" i="2"/>
  <c r="J21" i="2"/>
  <c r="J22" i="2"/>
  <c r="J23" i="2"/>
  <c r="J24" i="2"/>
  <c r="J25" i="2"/>
  <c r="J26" i="2"/>
  <c r="J27" i="2"/>
  <c r="J28" i="2"/>
  <c r="D28" i="12" l="1"/>
  <c r="F45" i="1" s="1"/>
  <c r="D27" i="12"/>
  <c r="D26" i="12"/>
  <c r="F44" i="1" s="1"/>
  <c r="D25" i="12"/>
  <c r="D23" i="12"/>
  <c r="D20" i="12"/>
  <c r="D22" i="12"/>
  <c r="D19" i="12"/>
  <c r="F40" i="1" s="1"/>
  <c r="D21" i="12"/>
  <c r="F41" i="1" s="1"/>
  <c r="D18" i="12"/>
  <c r="D15" i="12"/>
  <c r="D24" i="12"/>
  <c r="F43" i="1" s="1"/>
  <c r="D13" i="12"/>
  <c r="D5" i="12"/>
  <c r="F34" i="1"/>
  <c r="F35" i="1"/>
  <c r="K5" i="2"/>
  <c r="K6" i="2"/>
  <c r="E6" i="12" s="1"/>
  <c r="K7" i="2"/>
  <c r="E7" i="12" s="1"/>
  <c r="K8" i="2"/>
  <c r="E8" i="12" s="1"/>
  <c r="K9" i="2"/>
  <c r="K10" i="2"/>
  <c r="E10" i="12" s="1"/>
  <c r="K11" i="2"/>
  <c r="E11" i="12" s="1"/>
  <c r="K12" i="2"/>
  <c r="K13" i="2"/>
  <c r="K14" i="2"/>
  <c r="E14" i="12" s="1"/>
  <c r="K15" i="2"/>
  <c r="K16" i="2"/>
  <c r="K17" i="2"/>
  <c r="K18" i="2"/>
  <c r="K19" i="2"/>
  <c r="E19" i="12" s="1"/>
  <c r="K20" i="2"/>
  <c r="E20" i="12" s="1"/>
  <c r="G40" i="1" s="1"/>
  <c r="K21" i="2"/>
  <c r="K22" i="2"/>
  <c r="K23" i="2"/>
  <c r="K24" i="2"/>
  <c r="K25" i="2"/>
  <c r="K26" i="2"/>
  <c r="K27" i="2"/>
  <c r="K28" i="2"/>
  <c r="J29" i="2"/>
  <c r="D29" i="12" s="1"/>
  <c r="K29" i="2"/>
  <c r="J30" i="2"/>
  <c r="D30" i="12" s="1"/>
  <c r="K30" i="2"/>
  <c r="J31" i="2"/>
  <c r="K31" i="2"/>
  <c r="J32" i="2"/>
  <c r="K32" i="2"/>
  <c r="J33" i="2"/>
  <c r="K33" i="2"/>
  <c r="J34" i="2"/>
  <c r="K34" i="2"/>
  <c r="J35" i="2"/>
  <c r="K35" i="2"/>
  <c r="J36" i="2"/>
  <c r="K36" i="2"/>
  <c r="J37" i="2"/>
  <c r="K37" i="2"/>
  <c r="J38" i="2"/>
  <c r="K38" i="2"/>
  <c r="J39" i="2"/>
  <c r="K39" i="2"/>
  <c r="J40" i="2"/>
  <c r="K40" i="2"/>
  <c r="J41" i="2"/>
  <c r="K41" i="2"/>
  <c r="J42" i="2"/>
  <c r="K42" i="2"/>
  <c r="J43" i="2"/>
  <c r="K43" i="2"/>
  <c r="J44" i="2"/>
  <c r="K44" i="2"/>
  <c r="J45" i="2"/>
  <c r="K45" i="2"/>
  <c r="J46" i="2"/>
  <c r="K46" i="2"/>
  <c r="J47" i="2"/>
  <c r="K47" i="2"/>
  <c r="J48" i="2"/>
  <c r="K48" i="2"/>
  <c r="J49" i="2"/>
  <c r="K49" i="2"/>
  <c r="J50" i="2"/>
  <c r="K50" i="2"/>
  <c r="J51" i="2"/>
  <c r="K51" i="2"/>
  <c r="J52" i="2"/>
  <c r="K52" i="2"/>
  <c r="J53" i="2"/>
  <c r="K53" i="2"/>
  <c r="J54" i="2"/>
  <c r="K54" i="2"/>
  <c r="J55" i="2"/>
  <c r="K55" i="2"/>
  <c r="J56" i="2"/>
  <c r="K56" i="2"/>
  <c r="J57" i="2"/>
  <c r="K57" i="2"/>
  <c r="K58" i="2"/>
  <c r="J59" i="2"/>
  <c r="K59" i="2"/>
  <c r="J60" i="2"/>
  <c r="K60" i="2"/>
  <c r="J61" i="2"/>
  <c r="K61" i="2"/>
  <c r="J62" i="2"/>
  <c r="K62" i="2"/>
  <c r="J63" i="2"/>
  <c r="K63" i="2"/>
  <c r="K4" i="2"/>
  <c r="E30" i="12" l="1"/>
  <c r="G46" i="1" s="1"/>
  <c r="E29" i="12"/>
  <c r="G45" i="1" s="1"/>
  <c r="E25" i="12"/>
  <c r="G43" i="1" s="1"/>
  <c r="E43" i="1" s="1"/>
  <c r="E28" i="12"/>
  <c r="E26" i="12"/>
  <c r="E21" i="12"/>
  <c r="E18" i="12"/>
  <c r="G39" i="1" s="1"/>
  <c r="E39" i="1" s="1"/>
  <c r="E15" i="12"/>
  <c r="G37" i="1" s="1"/>
  <c r="E37" i="1" s="1"/>
  <c r="E27" i="12"/>
  <c r="G44" i="1" s="1"/>
  <c r="E44" i="1" s="1"/>
  <c r="E24" i="12"/>
  <c r="E23" i="12"/>
  <c r="G42" i="1" s="1"/>
  <c r="E42" i="1" s="1"/>
  <c r="E40" i="1"/>
  <c r="E22" i="12"/>
  <c r="G41" i="1" s="1"/>
  <c r="E41" i="1" s="1"/>
  <c r="E17" i="12"/>
  <c r="G38" i="1" s="1"/>
  <c r="E38" i="1" s="1"/>
  <c r="E16" i="12"/>
  <c r="E9" i="12"/>
  <c r="G34" i="1" s="1"/>
  <c r="E34" i="1" s="1"/>
  <c r="E13" i="12"/>
  <c r="G36" i="1" s="1"/>
  <c r="E36" i="1" s="1"/>
  <c r="E5" i="12"/>
  <c r="G32" i="1" s="1"/>
  <c r="E32" i="1" s="1"/>
  <c r="D31" i="12"/>
  <c r="E12" i="12"/>
  <c r="E4" i="12"/>
  <c r="F47" i="1"/>
  <c r="F51" i="1" s="1"/>
  <c r="G33" i="1"/>
  <c r="E33" i="1" s="1"/>
  <c r="G35" i="1"/>
  <c r="E35" i="1" s="1"/>
  <c r="E45" i="1"/>
  <c r="E46" i="1"/>
  <c r="E31" i="12" l="1"/>
  <c r="J64" i="2"/>
  <c r="K64" i="2"/>
  <c r="D28" i="1" l="1"/>
  <c r="E28" i="1"/>
  <c r="D47" i="1" l="1"/>
  <c r="E47" i="1" l="1"/>
  <c r="E49" i="1" l="1"/>
  <c r="G47" i="1" l="1"/>
  <c r="H4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藤野 喜一</author>
    <author>納富 亜希</author>
  </authors>
  <commentList>
    <comment ref="D11" authorId="0" shapeId="0" xr:uid="{77FD38B7-EB2E-48E0-9C9D-5B10FC3F54B2}">
      <text>
        <r>
          <rPr>
            <b/>
            <sz val="9"/>
            <color indexed="81"/>
            <rFont val="Meiryo UI"/>
            <family val="3"/>
            <charset val="128"/>
          </rPr>
          <t xml:space="preserve">【事業名・実施期間・実施場所】欄
</t>
        </r>
        <r>
          <rPr>
            <sz val="9"/>
            <color indexed="81"/>
            <rFont val="Meiryo UI"/>
            <family val="3"/>
            <charset val="128"/>
          </rPr>
          <t>太い枠の中に、事業名（略称にせず）や事業の実施日、会場名をご入力ください。</t>
        </r>
      </text>
    </comment>
    <comment ref="F16" authorId="0" shapeId="0" xr:uid="{1CB3141E-D5E8-4F74-AA61-A96DEB1279C2}">
      <text>
        <r>
          <rPr>
            <b/>
            <sz val="9"/>
            <color indexed="81"/>
            <rFont val="Meiryo UI"/>
            <family val="3"/>
            <charset val="128"/>
          </rPr>
          <t xml:space="preserve">【予算】
</t>
        </r>
        <r>
          <rPr>
            <sz val="9"/>
            <color indexed="81"/>
            <rFont val="Meiryo UI"/>
            <family val="3"/>
            <charset val="128"/>
          </rPr>
          <t xml:space="preserve"> 作成した収支予算書の予算金額を入力してください。</t>
        </r>
        <r>
          <rPr>
            <b/>
            <sz val="9"/>
            <color indexed="81"/>
            <rFont val="Meiryo UI"/>
            <family val="3"/>
            <charset val="128"/>
          </rPr>
          <t xml:space="preserve">
【決算・摘要(内訳)/備考】欄
</t>
        </r>
        <r>
          <rPr>
            <sz val="9"/>
            <color indexed="81"/>
            <rFont val="Meiryo UI"/>
            <family val="3"/>
            <charset val="128"/>
          </rPr>
          <t>太い枠の中に、実際の収入額や内訳などをご入力ください。</t>
        </r>
      </text>
    </comment>
    <comment ref="A30" authorId="1" shapeId="0" xr:uid="{E20E3465-6989-47C2-B3A3-713300B4121F}">
      <text>
        <r>
          <rPr>
            <b/>
            <sz val="9"/>
            <color indexed="81"/>
            <rFont val="Meiryo UI"/>
            <family val="3"/>
            <charset val="128"/>
          </rPr>
          <t xml:space="preserve">【予算欄】
</t>
        </r>
        <r>
          <rPr>
            <sz val="9"/>
            <color indexed="81"/>
            <rFont val="Meiryo UI"/>
            <family val="3"/>
            <charset val="128"/>
          </rPr>
          <t xml:space="preserve">  作成した収支予算書の予算金額を入力してください。
</t>
        </r>
        <r>
          <rPr>
            <b/>
            <sz val="9"/>
            <color indexed="81"/>
            <rFont val="Meiryo UI"/>
            <family val="3"/>
            <charset val="128"/>
          </rPr>
          <t xml:space="preserve">【決算・対象経費・対象外経費の項目】
  </t>
        </r>
        <r>
          <rPr>
            <sz val="9"/>
            <color indexed="81"/>
            <rFont val="Meiryo UI"/>
            <family val="3"/>
            <charset val="128"/>
          </rPr>
          <t>計算式を設定しています。支出明細書に入力した金額が自動反映されます。</t>
        </r>
      </text>
    </comment>
    <comment ref="H31" authorId="0" shapeId="0" xr:uid="{3F21B566-6CFC-4FC4-B036-9088EDEC81A8}">
      <text>
        <r>
          <rPr>
            <b/>
            <sz val="9"/>
            <color indexed="81"/>
            <rFont val="Meiryo UI"/>
            <family val="3"/>
            <charset val="128"/>
          </rPr>
          <t xml:space="preserve">【摘要（内訳）／備考】欄
</t>
        </r>
        <r>
          <rPr>
            <sz val="9"/>
            <color indexed="81"/>
            <rFont val="Meiryo UI"/>
            <family val="3"/>
            <charset val="128"/>
          </rPr>
          <t>経費の摘要（内訳）／備考は、「支出明細書」に詳細情報を入力している場合、入力は必要ありません。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藤野 喜一</author>
    <author>納富 亜希</author>
  </authors>
  <commentList>
    <comment ref="H3" authorId="0" shapeId="0" xr:uid="{824060B4-F2A2-40DA-B2EF-2A1E15111F66}">
      <text>
        <r>
          <rPr>
            <sz val="10"/>
            <color indexed="81"/>
            <rFont val="Meiryo UI"/>
            <family val="3"/>
            <charset val="128"/>
          </rPr>
          <t>経費の内容、内訳（品名・単価・数量）や明細等を入力してください。</t>
        </r>
      </text>
    </comment>
    <comment ref="A63" authorId="1" shapeId="0" xr:uid="{4F0C6DC2-FA49-4E64-96F2-478A44FDA0AC}">
      <text>
        <r>
          <rPr>
            <sz val="10"/>
            <color indexed="81"/>
            <rFont val="Meiryo UI"/>
            <family val="3"/>
            <charset val="128"/>
          </rPr>
          <t>※記入箇所が足りなくなった場合は、行を挿入してください。</t>
        </r>
      </text>
    </comment>
    <comment ref="H64" authorId="1" shapeId="0" xr:uid="{DFD7034E-C80C-4C5A-849E-FB78687F2148}">
      <text>
        <r>
          <rPr>
            <sz val="11"/>
            <color indexed="10"/>
            <rFont val="Meiryo UI"/>
            <family val="3"/>
            <charset val="128"/>
          </rPr>
          <t>※行を挿入した場合は、合計があっているかご確認ください。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藤野 喜一</author>
  </authors>
  <commentList>
    <comment ref="A15" authorId="0" shapeId="0" xr:uid="{2234377D-3328-414E-A7AE-845A7E81EF52}">
      <text>
        <r>
          <rPr>
            <sz val="10"/>
            <color indexed="81"/>
            <rFont val="Meiryo UI"/>
            <family val="3"/>
            <charset val="128"/>
          </rPr>
          <t>以下の4項目は『ファンドA収支報告書』に入力すると自動で表示されます。
 ①区分　　　　③実施期間
 ②事業名　　 ④実施場所</t>
        </r>
      </text>
    </comment>
  </commentList>
</comments>
</file>

<file path=xl/sharedStrings.xml><?xml version="1.0" encoding="utf-8"?>
<sst xmlns="http://schemas.openxmlformats.org/spreadsheetml/2006/main" count="507" uniqueCount="395">
  <si>
    <t>合　　計</t>
  </si>
  <si>
    <t>3.通信運搬費</t>
    <rPh sb="2" eb="4">
      <t>ツウシン</t>
    </rPh>
    <rPh sb="4" eb="6">
      <t>ウンパン</t>
    </rPh>
    <rPh sb="6" eb="7">
      <t>ヒ</t>
    </rPh>
    <phoneticPr fontId="3"/>
  </si>
  <si>
    <t>2.旅費交通費</t>
    <rPh sb="4" eb="7">
      <t>コウツウヒ</t>
    </rPh>
    <phoneticPr fontId="3"/>
  </si>
  <si>
    <t>1.会議費</t>
    <rPh sb="2" eb="5">
      <t>カイギヒ</t>
    </rPh>
    <phoneticPr fontId="3"/>
  </si>
  <si>
    <t>項目</t>
  </si>
  <si>
    <t>科目</t>
    <rPh sb="0" eb="2">
      <t>カモク</t>
    </rPh>
    <phoneticPr fontId="3"/>
  </si>
  <si>
    <t>（単位：円）</t>
    <rPh sb="1" eb="3">
      <t>タンイ</t>
    </rPh>
    <rPh sb="4" eb="5">
      <t>エン</t>
    </rPh>
    <phoneticPr fontId="3"/>
  </si>
  <si>
    <t>摘要（内訳）／備考</t>
  </si>
  <si>
    <t>[収入]</t>
  </si>
  <si>
    <t>対象額</t>
    <rPh sb="0" eb="2">
      <t>タイショウ</t>
    </rPh>
    <rPh sb="2" eb="3">
      <t>ガク</t>
    </rPh>
    <phoneticPr fontId="3"/>
  </si>
  <si>
    <t>対象外合計</t>
    <rPh sb="0" eb="3">
      <t>タイショウガイ</t>
    </rPh>
    <rPh sb="3" eb="5">
      <t>ゴウケイ</t>
    </rPh>
    <phoneticPr fontId="3"/>
  </si>
  <si>
    <t>支出合計</t>
    <rPh sb="0" eb="2">
      <t>シシュツ</t>
    </rPh>
    <rPh sb="2" eb="4">
      <t>ゴウケイ</t>
    </rPh>
    <phoneticPr fontId="3"/>
  </si>
  <si>
    <t>合計</t>
    <rPh sb="0" eb="2">
      <t>ゴウケイ</t>
    </rPh>
    <phoneticPr fontId="2"/>
  </si>
  <si>
    <t>雑費</t>
    <rPh sb="0" eb="2">
      <t>ザッピ</t>
    </rPh>
    <phoneticPr fontId="2"/>
  </si>
  <si>
    <t>保険料</t>
    <rPh sb="0" eb="3">
      <t>ホケンリョウ</t>
    </rPh>
    <phoneticPr fontId="2"/>
  </si>
  <si>
    <t>広告宣伝費</t>
    <rPh sb="0" eb="2">
      <t>コウコク</t>
    </rPh>
    <rPh sb="2" eb="5">
      <t>センデンヒ</t>
    </rPh>
    <phoneticPr fontId="2"/>
  </si>
  <si>
    <t>対象外金額</t>
    <rPh sb="0" eb="3">
      <t>タイショウガイ</t>
    </rPh>
    <rPh sb="3" eb="5">
      <t>キンガク</t>
    </rPh>
    <phoneticPr fontId="3"/>
  </si>
  <si>
    <t>対象外項目</t>
    <rPh sb="0" eb="3">
      <t>タイショウガイ</t>
    </rPh>
    <rPh sb="3" eb="5">
      <t>コウモク</t>
    </rPh>
    <phoneticPr fontId="3"/>
  </si>
  <si>
    <t>領収書No.</t>
    <rPh sb="0" eb="3">
      <t>リョウシュウショ</t>
    </rPh>
    <phoneticPr fontId="3"/>
  </si>
  <si>
    <t>支出金額</t>
    <rPh sb="0" eb="2">
      <t>シシュツ</t>
    </rPh>
    <rPh sb="2" eb="4">
      <t>キンガク</t>
    </rPh>
    <phoneticPr fontId="3"/>
  </si>
  <si>
    <t>内容</t>
    <rPh sb="0" eb="2">
      <t>ナイヨウ</t>
    </rPh>
    <phoneticPr fontId="3"/>
  </si>
  <si>
    <t>支払先</t>
    <rPh sb="0" eb="2">
      <t>シハライ</t>
    </rPh>
    <rPh sb="2" eb="3">
      <t>サキ</t>
    </rPh>
    <phoneticPr fontId="3"/>
  </si>
  <si>
    <t>勘定科目別集計</t>
    <rPh sb="0" eb="2">
      <t>カンジョウ</t>
    </rPh>
    <rPh sb="2" eb="4">
      <t>カモク</t>
    </rPh>
    <rPh sb="4" eb="5">
      <t>ベツ</t>
    </rPh>
    <rPh sb="5" eb="7">
      <t>シュウケイ</t>
    </rPh>
    <phoneticPr fontId="2"/>
  </si>
  <si>
    <t>JBA使用欄</t>
    <rPh sb="3" eb="5">
      <t>シヨウ</t>
    </rPh>
    <rPh sb="5" eb="6">
      <t>ラン</t>
    </rPh>
    <phoneticPr fontId="3"/>
  </si>
  <si>
    <t>支出明細書</t>
    <rPh sb="0" eb="2">
      <t>シシュツ</t>
    </rPh>
    <rPh sb="2" eb="4">
      <t>メイサイ</t>
    </rPh>
    <rPh sb="4" eb="5">
      <t>ショ</t>
    </rPh>
    <phoneticPr fontId="3"/>
  </si>
  <si>
    <t>[支出]</t>
  </si>
  <si>
    <t>月</t>
    <rPh sb="0" eb="1">
      <t>ガツ</t>
    </rPh>
    <phoneticPr fontId="3"/>
  </si>
  <si>
    <t>日</t>
    <rPh sb="0" eb="1">
      <t>ヒ</t>
    </rPh>
    <phoneticPr fontId="3"/>
  </si>
  <si>
    <t>都道府県協会名</t>
    <rPh sb="0" eb="4">
      <t>トドウフケン</t>
    </rPh>
    <rPh sb="4" eb="6">
      <t>キョウカイ</t>
    </rPh>
    <rPh sb="6" eb="7">
      <t>メイ</t>
    </rPh>
    <phoneticPr fontId="3"/>
  </si>
  <si>
    <t>部門／団体名</t>
    <rPh sb="0" eb="2">
      <t>ブモン</t>
    </rPh>
    <rPh sb="3" eb="5">
      <t>ダンタイ</t>
    </rPh>
    <rPh sb="5" eb="6">
      <t>メイ</t>
    </rPh>
    <phoneticPr fontId="3"/>
  </si>
  <si>
    <t>担当者役職・氏名</t>
    <rPh sb="3" eb="5">
      <t>ヤクショク</t>
    </rPh>
    <rPh sb="6" eb="8">
      <t>シメイ</t>
    </rPh>
    <phoneticPr fontId="3"/>
  </si>
  <si>
    <t>備考</t>
    <rPh sb="0" eb="2">
      <t>ビコウ</t>
    </rPh>
    <phoneticPr fontId="3"/>
  </si>
  <si>
    <t>実施場所</t>
    <rPh sb="0" eb="2">
      <t>ジッシ</t>
    </rPh>
    <rPh sb="2" eb="4">
      <t>バショ</t>
    </rPh>
    <phoneticPr fontId="3"/>
  </si>
  <si>
    <t>日間）</t>
    <rPh sb="0" eb="2">
      <t>ニチカン</t>
    </rPh>
    <phoneticPr fontId="3"/>
  </si>
  <si>
    <t>実施期間</t>
    <rPh sb="0" eb="2">
      <t>ジッシ</t>
    </rPh>
    <rPh sb="2" eb="4">
      <t>キカン</t>
    </rPh>
    <phoneticPr fontId="3"/>
  </si>
  <si>
    <t>担当者役職・氏名</t>
    <rPh sb="0" eb="2">
      <t>タントウ</t>
    </rPh>
    <rPh sb="2" eb="3">
      <t>シャ</t>
    </rPh>
    <rPh sb="3" eb="5">
      <t>ヤクショク</t>
    </rPh>
    <rPh sb="6" eb="8">
      <t>シメイ</t>
    </rPh>
    <phoneticPr fontId="3"/>
  </si>
  <si>
    <t>活動報告書</t>
    <rPh sb="0" eb="2">
      <t>カツドウ</t>
    </rPh>
    <rPh sb="2" eb="4">
      <t>ホウコク</t>
    </rPh>
    <rPh sb="4" eb="5">
      <t>ショ</t>
    </rPh>
    <phoneticPr fontId="3"/>
  </si>
  <si>
    <t>対象経費</t>
    <rPh sb="0" eb="2">
      <t>タイショウ</t>
    </rPh>
    <rPh sb="2" eb="4">
      <t>ケイヒ</t>
    </rPh>
    <phoneticPr fontId="3"/>
  </si>
  <si>
    <t>予算</t>
    <rPh sb="0" eb="2">
      <t>ヨサン</t>
    </rPh>
    <phoneticPr fontId="2"/>
  </si>
  <si>
    <t>対象経費</t>
    <rPh sb="0" eb="2">
      <t>タイショウ</t>
    </rPh>
    <rPh sb="2" eb="4">
      <t>ケイヒ</t>
    </rPh>
    <phoneticPr fontId="2"/>
  </si>
  <si>
    <t>対象外経費</t>
    <rPh sb="0" eb="3">
      <t>タイショウガイ</t>
    </rPh>
    <rPh sb="3" eb="5">
      <t>ケイヒ</t>
    </rPh>
    <phoneticPr fontId="2"/>
  </si>
  <si>
    <t>2.協賛金</t>
    <rPh sb="2" eb="5">
      <t>キョウサンキン</t>
    </rPh>
    <phoneticPr fontId="3"/>
  </si>
  <si>
    <t>3.広告料</t>
    <rPh sb="2" eb="5">
      <t>コウコクリョウ</t>
    </rPh>
    <phoneticPr fontId="3"/>
  </si>
  <si>
    <t>4.放映料</t>
    <rPh sb="2" eb="4">
      <t>ホウエイ</t>
    </rPh>
    <rPh sb="4" eb="5">
      <t>リョウ</t>
    </rPh>
    <phoneticPr fontId="3"/>
  </si>
  <si>
    <t>5.入場料</t>
    <rPh sb="2" eb="5">
      <t>ニュウジョウリョウ</t>
    </rPh>
    <phoneticPr fontId="3"/>
  </si>
  <si>
    <t>6.プログラム売上代</t>
    <rPh sb="7" eb="9">
      <t>ウリアゲ</t>
    </rPh>
    <rPh sb="9" eb="10">
      <t>ダイ</t>
    </rPh>
    <phoneticPr fontId="3"/>
  </si>
  <si>
    <t>7.参加料</t>
    <rPh sb="2" eb="5">
      <t>サンカリョウ</t>
    </rPh>
    <phoneticPr fontId="3"/>
  </si>
  <si>
    <t>8.記念品等売上</t>
    <rPh sb="2" eb="5">
      <t>キネンヒン</t>
    </rPh>
    <rPh sb="5" eb="6">
      <t>トウ</t>
    </rPh>
    <rPh sb="6" eb="8">
      <t>ウリアゲ</t>
    </rPh>
    <phoneticPr fontId="3"/>
  </si>
  <si>
    <t>9.補助金</t>
    <rPh sb="2" eb="5">
      <t>ホジョキン</t>
    </rPh>
    <phoneticPr fontId="3"/>
  </si>
  <si>
    <t>10.講習会受講料</t>
    <rPh sb="3" eb="6">
      <t>コウシュウカイ</t>
    </rPh>
    <rPh sb="6" eb="8">
      <t>ジュコウ</t>
    </rPh>
    <rPh sb="8" eb="9">
      <t>リョウ</t>
    </rPh>
    <phoneticPr fontId="3"/>
  </si>
  <si>
    <t>11.その他収益</t>
    <rPh sb="6" eb="8">
      <t>シュウエキ</t>
    </rPh>
    <phoneticPr fontId="3"/>
  </si>
  <si>
    <t>支出金額</t>
    <rPh sb="0" eb="2">
      <t>シシュツ</t>
    </rPh>
    <rPh sb="2" eb="4">
      <t>キンガク</t>
    </rPh>
    <phoneticPr fontId="2"/>
  </si>
  <si>
    <t>決算</t>
    <rPh sb="0" eb="2">
      <t>ケッサン</t>
    </rPh>
    <phoneticPr fontId="2"/>
  </si>
  <si>
    <t>収支差額(決算）</t>
    <rPh sb="0" eb="2">
      <t>シュウシ</t>
    </rPh>
    <rPh sb="2" eb="4">
      <t>サガク</t>
    </rPh>
    <rPh sb="5" eb="7">
      <t>ケッサン</t>
    </rPh>
    <phoneticPr fontId="3"/>
  </si>
  <si>
    <t>対象外経費</t>
    <rPh sb="0" eb="3">
      <t>タイショウガイ</t>
    </rPh>
    <rPh sb="3" eb="5">
      <t>ケイヒ</t>
    </rPh>
    <phoneticPr fontId="2"/>
  </si>
  <si>
    <t>対象外経費</t>
    <rPh sb="0" eb="2">
      <t>タイショウ</t>
    </rPh>
    <rPh sb="2" eb="3">
      <t>ガイ</t>
    </rPh>
    <rPh sb="3" eb="5">
      <t>ケイヒ</t>
    </rPh>
    <phoneticPr fontId="2"/>
  </si>
  <si>
    <t>会議費(対象)</t>
    <rPh sb="0" eb="3">
      <t>カイギヒ</t>
    </rPh>
    <rPh sb="4" eb="6">
      <t>タイショウ</t>
    </rPh>
    <phoneticPr fontId="2"/>
  </si>
  <si>
    <t>会議費(対象外)</t>
    <rPh sb="0" eb="3">
      <t>カイギヒ</t>
    </rPh>
    <rPh sb="4" eb="7">
      <t>タイショウガイ</t>
    </rPh>
    <phoneticPr fontId="2"/>
  </si>
  <si>
    <t>旅費交通費(対象)</t>
    <rPh sb="0" eb="2">
      <t>リョヒ</t>
    </rPh>
    <rPh sb="2" eb="5">
      <t>コウツウヒ</t>
    </rPh>
    <rPh sb="6" eb="8">
      <t>タイショウ</t>
    </rPh>
    <phoneticPr fontId="2"/>
  </si>
  <si>
    <t>旅費交通費(対象外)</t>
    <rPh sb="0" eb="2">
      <t>リョヒ</t>
    </rPh>
    <rPh sb="2" eb="5">
      <t>コウツウヒ</t>
    </rPh>
    <rPh sb="6" eb="8">
      <t>タイショウ</t>
    </rPh>
    <rPh sb="8" eb="9">
      <t>ガイ</t>
    </rPh>
    <phoneticPr fontId="2"/>
  </si>
  <si>
    <t>通信運搬費(対象)</t>
    <rPh sb="0" eb="2">
      <t>ツウシン</t>
    </rPh>
    <rPh sb="2" eb="4">
      <t>ウンパン</t>
    </rPh>
    <rPh sb="4" eb="5">
      <t>ヒ</t>
    </rPh>
    <rPh sb="6" eb="8">
      <t>タイショウ</t>
    </rPh>
    <phoneticPr fontId="2"/>
  </si>
  <si>
    <t>通信運搬費(対象外)</t>
    <rPh sb="0" eb="2">
      <t>ツウシン</t>
    </rPh>
    <rPh sb="2" eb="4">
      <t>ウンパン</t>
    </rPh>
    <rPh sb="4" eb="5">
      <t>ヒ</t>
    </rPh>
    <rPh sb="6" eb="8">
      <t>タイショウ</t>
    </rPh>
    <rPh sb="8" eb="9">
      <t>ガイ</t>
    </rPh>
    <phoneticPr fontId="2"/>
  </si>
  <si>
    <t>賃借料(対象)</t>
    <rPh sb="0" eb="3">
      <t>チンシャクリョウ</t>
    </rPh>
    <rPh sb="4" eb="6">
      <t>タイショウ</t>
    </rPh>
    <phoneticPr fontId="2"/>
  </si>
  <si>
    <t>賃借料(対象外)</t>
    <rPh sb="0" eb="3">
      <t>チンシャクリョウ</t>
    </rPh>
    <rPh sb="4" eb="7">
      <t>タイショウガイ</t>
    </rPh>
    <phoneticPr fontId="2"/>
  </si>
  <si>
    <t>諸謝金(対象)</t>
    <rPh sb="0" eb="3">
      <t>ショシャキン</t>
    </rPh>
    <rPh sb="4" eb="6">
      <t>タイショウ</t>
    </rPh>
    <phoneticPr fontId="2"/>
  </si>
  <si>
    <t>諸謝金(対象外)</t>
    <rPh sb="0" eb="3">
      <t>ショシャキン</t>
    </rPh>
    <rPh sb="4" eb="7">
      <t>タイショウガイ</t>
    </rPh>
    <phoneticPr fontId="2"/>
  </si>
  <si>
    <t>支払手数料(対象)</t>
    <rPh sb="0" eb="2">
      <t>シハライ</t>
    </rPh>
    <rPh sb="2" eb="5">
      <t>テスウリョウ</t>
    </rPh>
    <rPh sb="6" eb="8">
      <t>タイショウ</t>
    </rPh>
    <phoneticPr fontId="2"/>
  </si>
  <si>
    <t>支払手数料(対象外)</t>
    <rPh sb="0" eb="2">
      <t>シハライ</t>
    </rPh>
    <rPh sb="2" eb="5">
      <t>テスウリョウ</t>
    </rPh>
    <rPh sb="6" eb="9">
      <t>タイショウガイ</t>
    </rPh>
    <phoneticPr fontId="2"/>
  </si>
  <si>
    <t>勘定科目</t>
    <rPh sb="0" eb="2">
      <t>カンジョウ</t>
    </rPh>
    <rPh sb="2" eb="4">
      <t>カモク</t>
    </rPh>
    <phoneticPr fontId="2"/>
  </si>
  <si>
    <t>報償費(対象)</t>
    <rPh sb="0" eb="3">
      <t>ホウショウヒ</t>
    </rPh>
    <rPh sb="4" eb="6">
      <t>タイショウ</t>
    </rPh>
    <phoneticPr fontId="2"/>
  </si>
  <si>
    <t>報償費(対象外)</t>
    <rPh sb="0" eb="3">
      <t>ホウショウヒ</t>
    </rPh>
    <rPh sb="4" eb="7">
      <t>タイショウガイ</t>
    </rPh>
    <phoneticPr fontId="2"/>
  </si>
  <si>
    <t>食糧費(対象)</t>
    <rPh sb="0" eb="3">
      <t>ショクリョウヒ</t>
    </rPh>
    <rPh sb="4" eb="6">
      <t>タイショウ</t>
    </rPh>
    <phoneticPr fontId="2"/>
  </si>
  <si>
    <t>食糧費(対象外)</t>
    <rPh sb="0" eb="3">
      <t>ショクリョウヒ</t>
    </rPh>
    <rPh sb="4" eb="7">
      <t>タイショウガイ</t>
    </rPh>
    <phoneticPr fontId="2"/>
  </si>
  <si>
    <t>消耗品費(対象)</t>
    <rPh sb="0" eb="2">
      <t>ショウモウ</t>
    </rPh>
    <rPh sb="2" eb="3">
      <t>ヒン</t>
    </rPh>
    <rPh sb="3" eb="4">
      <t>ヒ</t>
    </rPh>
    <rPh sb="5" eb="7">
      <t>タイショウ</t>
    </rPh>
    <phoneticPr fontId="2"/>
  </si>
  <si>
    <t>消耗品費(対象外)</t>
    <rPh sb="0" eb="2">
      <t>ショウモウ</t>
    </rPh>
    <rPh sb="2" eb="3">
      <t>ヒン</t>
    </rPh>
    <rPh sb="3" eb="4">
      <t>ヒ</t>
    </rPh>
    <rPh sb="5" eb="7">
      <t>タイショウ</t>
    </rPh>
    <rPh sb="7" eb="8">
      <t>ガイ</t>
    </rPh>
    <phoneticPr fontId="2"/>
  </si>
  <si>
    <t>4.消耗品費</t>
    <rPh sb="2" eb="4">
      <t>ショウモウ</t>
    </rPh>
    <phoneticPr fontId="3"/>
  </si>
  <si>
    <t>5.器具備品費</t>
    <rPh sb="2" eb="4">
      <t>キグ</t>
    </rPh>
    <rPh sb="4" eb="6">
      <t>ビヒン</t>
    </rPh>
    <rPh sb="6" eb="7">
      <t>ヒ</t>
    </rPh>
    <phoneticPr fontId="3"/>
  </si>
  <si>
    <t>6.印刷製本費</t>
    <rPh sb="2" eb="4">
      <t>インサツ</t>
    </rPh>
    <rPh sb="4" eb="6">
      <t>セイホン</t>
    </rPh>
    <rPh sb="6" eb="7">
      <t>ヒ</t>
    </rPh>
    <phoneticPr fontId="3"/>
  </si>
  <si>
    <t>7.賃借料</t>
    <rPh sb="2" eb="5">
      <t>チンシャクリョウ</t>
    </rPh>
    <phoneticPr fontId="3"/>
  </si>
  <si>
    <t>8.広告宣伝費</t>
    <rPh sb="2" eb="4">
      <t>コウコク</t>
    </rPh>
    <rPh sb="4" eb="7">
      <t>センデンヒ</t>
    </rPh>
    <phoneticPr fontId="3"/>
  </si>
  <si>
    <t>9.諸謝金</t>
    <rPh sb="2" eb="5">
      <t>ショシャキン</t>
    </rPh>
    <phoneticPr fontId="3"/>
  </si>
  <si>
    <t>確定金額</t>
    <rPh sb="0" eb="2">
      <t>カクテイ</t>
    </rPh>
    <rPh sb="2" eb="4">
      <t>キンガク</t>
    </rPh>
    <phoneticPr fontId="3"/>
  </si>
  <si>
    <t>（</t>
    <phoneticPr fontId="3"/>
  </si>
  <si>
    <t>交付金申請上限額</t>
    <rPh sb="0" eb="3">
      <t>コウフキン</t>
    </rPh>
    <rPh sb="3" eb="5">
      <t>シンセイ</t>
    </rPh>
    <rPh sb="5" eb="8">
      <t>ジョウゲンガク</t>
    </rPh>
    <phoneticPr fontId="3"/>
  </si>
  <si>
    <t>1.D-fund収入</t>
    <rPh sb="8" eb="10">
      <t>シュウニュウ</t>
    </rPh>
    <phoneticPr fontId="3"/>
  </si>
  <si>
    <t>交付金申請額</t>
    <rPh sb="0" eb="3">
      <t>コウフキン</t>
    </rPh>
    <rPh sb="3" eb="5">
      <t>シンセイ</t>
    </rPh>
    <rPh sb="5" eb="6">
      <t>ガク</t>
    </rPh>
    <phoneticPr fontId="3"/>
  </si>
  <si>
    <t>事　業　名</t>
    <rPh sb="0" eb="1">
      <t>コト</t>
    </rPh>
    <rPh sb="2" eb="3">
      <t>ゴウ</t>
    </rPh>
    <rPh sb="4" eb="5">
      <t>メイ</t>
    </rPh>
    <phoneticPr fontId="3"/>
  </si>
  <si>
    <t>その他</t>
    <rPh sb="2" eb="3">
      <t>タ</t>
    </rPh>
    <phoneticPr fontId="4"/>
  </si>
  <si>
    <r>
      <t>証 拠 書 類（領収書）の注意点　</t>
    </r>
    <r>
      <rPr>
        <b/>
        <sz val="12"/>
        <color theme="0"/>
        <rFont val="Meiryo UI"/>
        <family val="3"/>
        <charset val="128"/>
      </rPr>
      <t xml:space="preserve"> &lt;ファンドA・B 共通＞</t>
    </r>
    <rPh sb="0" eb="1">
      <t>アカシ</t>
    </rPh>
    <rPh sb="2" eb="3">
      <t>キョ</t>
    </rPh>
    <rPh sb="4" eb="5">
      <t>ショ</t>
    </rPh>
    <rPh sb="6" eb="7">
      <t>タグイ</t>
    </rPh>
    <rPh sb="8" eb="11">
      <t>リョウシュウショ</t>
    </rPh>
    <rPh sb="13" eb="15">
      <t>チュウイ</t>
    </rPh>
    <rPh sb="15" eb="16">
      <t>テン</t>
    </rPh>
    <rPh sb="27" eb="29">
      <t>キョウツウ</t>
    </rPh>
    <phoneticPr fontId="4"/>
  </si>
  <si>
    <t>コピー</t>
    <phoneticPr fontId="4"/>
  </si>
  <si>
    <t>宛名</t>
    <phoneticPr fontId="4"/>
  </si>
  <si>
    <t>不備となる証拠書類</t>
    <phoneticPr fontId="4"/>
  </si>
  <si>
    <t>振込明細書</t>
    <phoneticPr fontId="4"/>
  </si>
  <si>
    <t>レシート</t>
    <phoneticPr fontId="4"/>
  </si>
  <si>
    <t>支払規程（交通費等）</t>
    <phoneticPr fontId="4"/>
  </si>
  <si>
    <t>団体（チーム／クラブ／学校等）による諸謝金の受領</t>
    <phoneticPr fontId="4"/>
  </si>
  <si>
    <t>ファンドＡ収支報告書</t>
    <rPh sb="5" eb="7">
      <t>シュウシ</t>
    </rPh>
    <rPh sb="7" eb="10">
      <t>ホウコクショ</t>
    </rPh>
    <phoneticPr fontId="4"/>
  </si>
  <si>
    <r>
      <t>●業務委託
業務委託費が50万円を超える場合は、業務委託先の領収書または業務委託先への振込明細書に加えて下記の書類が必要となります。また、業務委託の内容について問い合わせをする場合もあります。
なお、対象経費の基準／内容は、本説明資料で定められたものと同様とします。
①業務委託先作成の支出明細
②業務委託契約書</t>
    </r>
    <r>
      <rPr>
        <b/>
        <sz val="10"/>
        <rFont val="Meiryo UI"/>
        <family val="3"/>
        <charset val="128"/>
      </rPr>
      <t>（コピー）</t>
    </r>
    <phoneticPr fontId="4"/>
  </si>
  <si>
    <t>活動の規模</t>
    <rPh sb="0" eb="2">
      <t>カツドウ</t>
    </rPh>
    <rPh sb="3" eb="5">
      <t>キボ</t>
    </rPh>
    <phoneticPr fontId="3"/>
  </si>
  <si>
    <t>活動の内容</t>
    <rPh sb="0" eb="2">
      <t>カツドウ</t>
    </rPh>
    <rPh sb="3" eb="5">
      <t>ナイヨウ</t>
    </rPh>
    <phoneticPr fontId="3"/>
  </si>
  <si>
    <t>活動の成果</t>
    <rPh sb="0" eb="2">
      <t>カツドウ</t>
    </rPh>
    <rPh sb="3" eb="5">
      <t>セイカ</t>
    </rPh>
    <phoneticPr fontId="3"/>
  </si>
  <si>
    <t>事 業 名</t>
    <rPh sb="0" eb="1">
      <t>コト</t>
    </rPh>
    <rPh sb="2" eb="3">
      <t>ゴウ</t>
    </rPh>
    <rPh sb="4" eb="5">
      <t>メイ</t>
    </rPh>
    <phoneticPr fontId="3"/>
  </si>
  <si>
    <t>実施した事業の内容</t>
    <rPh sb="4" eb="6">
      <t>ジギョウ</t>
    </rPh>
    <phoneticPr fontId="3"/>
  </si>
  <si>
    <t>実 施 期 間</t>
    <rPh sb="0" eb="1">
      <t>ジツ</t>
    </rPh>
    <rPh sb="2" eb="3">
      <t>シ</t>
    </rPh>
    <rPh sb="4" eb="5">
      <t>キ</t>
    </rPh>
    <rPh sb="6" eb="7">
      <t>アイダ</t>
    </rPh>
    <phoneticPr fontId="3"/>
  </si>
  <si>
    <t>～</t>
    <phoneticPr fontId="2"/>
  </si>
  <si>
    <t>実 施 場 所</t>
    <rPh sb="0" eb="1">
      <t>ジツ</t>
    </rPh>
    <rPh sb="2" eb="3">
      <t>シ</t>
    </rPh>
    <rPh sb="4" eb="5">
      <t>バ</t>
    </rPh>
    <rPh sb="6" eb="7">
      <t>ショ</t>
    </rPh>
    <phoneticPr fontId="3"/>
  </si>
  <si>
    <t>区分番号</t>
    <rPh sb="0" eb="2">
      <t>クブン</t>
    </rPh>
    <rPh sb="2" eb="4">
      <t>バンゴウ</t>
    </rPh>
    <phoneticPr fontId="3"/>
  </si>
  <si>
    <t>証拠書類の宛名は都道府県協会名として下さい。ただし委員会等を含む宛名でも結構です。
（例：○○バスケットボール協会○○委員会）
例外①：都道府県協会が地区協会に主管委託等で「交付金」を支出した場合、①委託した先の地区協会に支払ったことを証する書類（例：地区協会が都道府県協会宛に発行した領収書、または都道府県協会から地区協会への振込明細書のコピー）に加え、②委託した先の地区協会が委託金をどのように支出したかの書類（証拠書類）が必要で、その場合、②証拠書類（領収書）の宛名は委託した先の地区協会名として下さい。
例外②：会場使用料の減免措置を受けるため等の合理的な理由があれば、領収書の宛名が都道府県協会名でなくても構いません。ただしその場合は、証拠書類（領収書）提出時に理由を明記して下さい。</t>
    <phoneticPr fontId="4"/>
  </si>
  <si>
    <t>①	宛名が個人名のもの、宛名が「上様」等不明瞭なもの
例外：セルフ式ガソリン代等のため正しい宛名の領収書が発行されない場合、宛名が「現金フリー」「○○会員」等と機械式／自動印字された領収書は可とします。
③	日付・宛名・但書きが空白のもの
④	「〃」の記載があるもの</t>
    <phoneticPr fontId="4"/>
  </si>
  <si>
    <t>訂正印</t>
    <rPh sb="0" eb="3">
      <t>テイセイイン</t>
    </rPh>
    <phoneticPr fontId="2"/>
  </si>
  <si>
    <t>品名・単価・個数の記載されたレシートがある場合は、改めて領収書の発行を依頼せず、レシートを領収書として添付して下さい。
注：レシートが無い場合は、品名・単価・個数の記載された領収書を添付して下さい。
注：電子マネーやQRコード決済で支払った場合、領収書やレシート等、明細がわかるものを提出して下さい。
注：高速道路を使用した際、領収書の提出がない場合は対象外経費となります。ETC利用の場合は利用明細の写しを添付してください。</t>
    <phoneticPr fontId="4"/>
  </si>
  <si>
    <t>諸謝金を個人ではなく団体として受領する場合の領収書は、以下が必要となります。
①	団体名
②	団体代表者または受領者本人の役職
③	団体代表者または受領者本人の氏名
④	団体の住所（団体の所在地または受領者本人の住所）
⑤	団体印の捺印　※ただし③の氏名が自署（手書き）の場合は捺印不要</t>
    <phoneticPr fontId="4"/>
  </si>
  <si>
    <t>領収書等は別紙「領収書等貼付用紙」に貼付して下さい。裏紙や独自の用紙を利用して頂いても結構です。
貼付の際は、重ならないようにして、別紙「支出明細書」に記載する領収書No.と一致するように余白に番号を記載して下さい。</t>
    <phoneticPr fontId="4"/>
  </si>
  <si>
    <t>●直筆サインについて
旅費・謝金に係る受領印および訂正印について、印鑑は任意とし、受領者・訂正者それぞれの直筆サインのみでの対応も可とします。受領のサインについては、氏名の記名とは別に受領サイン欄を設けた上で直筆のサインをもらってください。</t>
    <phoneticPr fontId="2"/>
  </si>
  <si>
    <t>送付日</t>
    <rPh sb="0" eb="2">
      <t>ソウフ</t>
    </rPh>
    <rPh sb="2" eb="3">
      <t>ヒ</t>
    </rPh>
    <phoneticPr fontId="2"/>
  </si>
  <si>
    <t>年</t>
    <rPh sb="0" eb="1">
      <t>ネン</t>
    </rPh>
    <phoneticPr fontId="2"/>
  </si>
  <si>
    <t>月</t>
    <rPh sb="0" eb="1">
      <t>ツキ</t>
    </rPh>
    <phoneticPr fontId="2"/>
  </si>
  <si>
    <t>日</t>
    <rPh sb="0" eb="1">
      <t>ヒ</t>
    </rPh>
    <phoneticPr fontId="2"/>
  </si>
  <si>
    <t>　公益財団法人日本バスケットボール協会　御中</t>
    <rPh sb="1" eb="3">
      <t>コウエキ</t>
    </rPh>
    <phoneticPr fontId="2"/>
  </si>
  <si>
    <t>都道府県協会名</t>
    <rPh sb="0" eb="4">
      <t>トドウフケン</t>
    </rPh>
    <phoneticPr fontId="4"/>
  </si>
  <si>
    <t>代表者役職・氏名</t>
    <rPh sb="3" eb="5">
      <t>ヤクショク</t>
    </rPh>
    <rPh sb="6" eb="8">
      <t>シメイ</t>
    </rPh>
    <phoneticPr fontId="4"/>
  </si>
  <si>
    <t>担当者連絡先</t>
    <rPh sb="0" eb="2">
      <t>タントウ</t>
    </rPh>
    <rPh sb="2" eb="3">
      <t>シャ</t>
    </rPh>
    <rPh sb="3" eb="6">
      <t>レンラクサキ</t>
    </rPh>
    <phoneticPr fontId="3"/>
  </si>
  <si>
    <t>事業実績報告送付状</t>
    <rPh sb="0" eb="2">
      <t>ジギョウ</t>
    </rPh>
    <rPh sb="2" eb="4">
      <t>ジッセキ</t>
    </rPh>
    <rPh sb="4" eb="6">
      <t>ホウコク</t>
    </rPh>
    <phoneticPr fontId="2"/>
  </si>
  <si>
    <t>　　　　　　　</t>
    <phoneticPr fontId="2"/>
  </si>
  <si>
    <t>ファンド　Ａ　：　随時報告</t>
    <rPh sb="9" eb="11">
      <t>ズイジ</t>
    </rPh>
    <rPh sb="11" eb="13">
      <t>ホウコク</t>
    </rPh>
    <phoneticPr fontId="2"/>
  </si>
  <si>
    <t>管理番号</t>
    <rPh sb="0" eb="2">
      <t>カンリ</t>
    </rPh>
    <rPh sb="2" eb="4">
      <t>バンゴウ</t>
    </rPh>
    <phoneticPr fontId="2"/>
  </si>
  <si>
    <t>事業名</t>
    <rPh sb="0" eb="2">
      <t>ジギョウ</t>
    </rPh>
    <rPh sb="2" eb="3">
      <t>メイ</t>
    </rPh>
    <phoneticPr fontId="2"/>
  </si>
  <si>
    <t>専用サイト提出
(データ保存)</t>
    <rPh sb="0" eb="2">
      <t>センヨウ</t>
    </rPh>
    <rPh sb="5" eb="7">
      <t>テイシュツ</t>
    </rPh>
    <rPh sb="12" eb="14">
      <t>ホゾン</t>
    </rPh>
    <phoneticPr fontId="2"/>
  </si>
  <si>
    <t>　１．ファンドＡ収支報告書・・・・・・・・・・・・・・・</t>
    <rPh sb="7" eb="9">
      <t>シュウシ</t>
    </rPh>
    <rPh sb="9" eb="12">
      <t>ホウコクショ</t>
    </rPh>
    <phoneticPr fontId="2"/>
  </si>
  <si>
    <t>　２．支出明細書・・・・・・・・・・・・・・・・・・・・</t>
    <rPh sb="3" eb="8">
      <t>シシュツメイサイショ</t>
    </rPh>
    <phoneticPr fontId="2"/>
  </si>
  <si>
    <t>　４．証拠書類（実施要項・領収書・契約書等のコピー）・・</t>
    <rPh sb="8" eb="10">
      <t>ジッシ</t>
    </rPh>
    <rPh sb="10" eb="12">
      <t>ヨウコウ</t>
    </rPh>
    <rPh sb="13" eb="16">
      <t>リョウシュウショ</t>
    </rPh>
    <rPh sb="17" eb="19">
      <t>ケイヤク</t>
    </rPh>
    <rPh sb="19" eb="20">
      <t>ショ</t>
    </rPh>
    <rPh sb="20" eb="21">
      <t>トウ</t>
    </rPh>
    <phoneticPr fontId="2"/>
  </si>
  <si>
    <t>　　　　</t>
    <phoneticPr fontId="2"/>
  </si>
  <si>
    <t xml:space="preserve">　　　　　JBA使用欄   </t>
    <phoneticPr fontId="2"/>
  </si>
  <si>
    <t>　３．活動報告書・・・・・・・・・・・・・・・・・・・・</t>
    <rPh sb="3" eb="5">
      <t>カツドウ</t>
    </rPh>
    <rPh sb="5" eb="8">
      <t>ホウコクショ</t>
    </rPh>
    <phoneticPr fontId="2"/>
  </si>
  <si>
    <t>【　提出書類　】</t>
    <rPh sb="2" eb="4">
      <t>テイシュツ</t>
    </rPh>
    <rPh sb="4" eb="6">
      <t>ショルイ</t>
    </rPh>
    <phoneticPr fontId="2"/>
  </si>
  <si>
    <t>郵送提出
(ﾃﾞｰﾀ提出できない場合)</t>
    <rPh sb="0" eb="2">
      <t>ユウソウ</t>
    </rPh>
    <rPh sb="2" eb="4">
      <t>テイシュツ</t>
    </rPh>
    <rPh sb="10" eb="12">
      <t>テイシュツ</t>
    </rPh>
    <rPh sb="16" eb="18">
      <t>バアイ</t>
    </rPh>
    <phoneticPr fontId="2"/>
  </si>
  <si>
    <t>区分</t>
    <rPh sb="0" eb="2">
      <t>クブン</t>
    </rPh>
    <phoneticPr fontId="3"/>
  </si>
  <si>
    <t>キッズサポーター養成講習会</t>
    <phoneticPr fontId="4"/>
  </si>
  <si>
    <t>キッズ対象活動事業(イベント)</t>
    <phoneticPr fontId="4"/>
  </si>
  <si>
    <t>登録推進事業</t>
    <phoneticPr fontId="4"/>
  </si>
  <si>
    <t>暴言暴力等撲滅に向けた対応支援</t>
    <phoneticPr fontId="4"/>
  </si>
  <si>
    <t>裁定・規律案件における対応支援</t>
    <phoneticPr fontId="4"/>
  </si>
  <si>
    <t>中学校運動部活動地域移行に向けた支援</t>
    <phoneticPr fontId="4"/>
  </si>
  <si>
    <t>HPやSNS等の開発・運用の支援</t>
    <phoneticPr fontId="4"/>
  </si>
  <si>
    <t>区　分</t>
    <rPh sb="0" eb="1">
      <t>ク</t>
    </rPh>
    <rPh sb="2" eb="3">
      <t>ブン</t>
    </rPh>
    <phoneticPr fontId="3"/>
  </si>
  <si>
    <t>印刷製本費(対象外)</t>
    <rPh sb="0" eb="2">
      <t>インサツ</t>
    </rPh>
    <rPh sb="2" eb="4">
      <t>セイホン</t>
    </rPh>
    <rPh sb="4" eb="5">
      <t>ヒ</t>
    </rPh>
    <rPh sb="6" eb="8">
      <t>タイショウ</t>
    </rPh>
    <rPh sb="8" eb="9">
      <t>ガイ</t>
    </rPh>
    <phoneticPr fontId="2"/>
  </si>
  <si>
    <t>印刷製本費(対象)</t>
    <rPh sb="0" eb="2">
      <t>インサツ</t>
    </rPh>
    <rPh sb="2" eb="4">
      <t>セイホン</t>
    </rPh>
    <rPh sb="4" eb="5">
      <t>ヒ</t>
    </rPh>
    <rPh sb="6" eb="8">
      <t>タイショウ</t>
    </rPh>
    <phoneticPr fontId="2"/>
  </si>
  <si>
    <t>#</t>
  </si>
  <si>
    <t>都道府県</t>
    <rPh sb="0" eb="4">
      <t>トドウフケン</t>
    </rPh>
    <phoneticPr fontId="30"/>
  </si>
  <si>
    <t>ポイント合計</t>
    <rPh sb="4" eb="6">
      <t>ゴウケイ</t>
    </rPh>
    <phoneticPr fontId="30"/>
  </si>
  <si>
    <t>クラス</t>
    <phoneticPr fontId="30"/>
  </si>
  <si>
    <t>クラス別上限額</t>
    <rPh sb="3" eb="4">
      <t>ベツ</t>
    </rPh>
    <rPh sb="4" eb="7">
      <t>ジョウゲンガク</t>
    </rPh>
    <phoneticPr fontId="4"/>
  </si>
  <si>
    <t>01</t>
  </si>
  <si>
    <t>北海道</t>
    <rPh sb="0" eb="1">
      <t>キタ</t>
    </rPh>
    <phoneticPr fontId="30"/>
  </si>
  <si>
    <t>一般財団法人北海道バスケットボール協会</t>
  </si>
  <si>
    <t>A</t>
    <phoneticPr fontId="4"/>
  </si>
  <si>
    <t>02</t>
  </si>
  <si>
    <t>青森</t>
  </si>
  <si>
    <t>一般財団法人青森県バスケットボール協会</t>
  </si>
  <si>
    <t>B</t>
    <phoneticPr fontId="4"/>
  </si>
  <si>
    <t>03</t>
  </si>
  <si>
    <t>岩手</t>
  </si>
  <si>
    <t>一般社団法人岩手県バスケットボール協会</t>
  </si>
  <si>
    <t>C</t>
    <phoneticPr fontId="4"/>
  </si>
  <si>
    <t>04</t>
  </si>
  <si>
    <t>宮城</t>
  </si>
  <si>
    <t>一般社団法人宮城県バスケットボール協会</t>
  </si>
  <si>
    <t>D</t>
    <phoneticPr fontId="4"/>
  </si>
  <si>
    <t>05</t>
  </si>
  <si>
    <t>秋田</t>
  </si>
  <si>
    <t>一般社団法人秋田県バスケットボール協会</t>
  </si>
  <si>
    <t>E</t>
    <phoneticPr fontId="4"/>
  </si>
  <si>
    <t>06</t>
  </si>
  <si>
    <t>山形</t>
  </si>
  <si>
    <t>一般財団法人山形県バスケットボール協会</t>
  </si>
  <si>
    <t>07</t>
  </si>
  <si>
    <t>福島</t>
  </si>
  <si>
    <t>一般社団法人福島県バスケットボール協会</t>
  </si>
  <si>
    <t>08</t>
  </si>
  <si>
    <t>茨城</t>
  </si>
  <si>
    <t>一般社団法人茨城県バスケットボール協会</t>
  </si>
  <si>
    <t>09</t>
  </si>
  <si>
    <t>栃木</t>
  </si>
  <si>
    <t>一般社団法人栃木県バスケットボール協会</t>
  </si>
  <si>
    <t>10</t>
  </si>
  <si>
    <t>群馬</t>
  </si>
  <si>
    <t>一般財団法人群馬県バスケットボール協会</t>
  </si>
  <si>
    <t>11</t>
  </si>
  <si>
    <t>埼玉</t>
  </si>
  <si>
    <t>一般社団法人埼玉県バスケットボール協会</t>
  </si>
  <si>
    <t>12</t>
  </si>
  <si>
    <t>千葉</t>
  </si>
  <si>
    <t>一般社団法人千葉県バスケットボール協会</t>
  </si>
  <si>
    <t>13</t>
  </si>
  <si>
    <t>東京</t>
  </si>
  <si>
    <t>一般社団法人東京都バスケットボール協会</t>
  </si>
  <si>
    <t>14</t>
  </si>
  <si>
    <t>神奈川</t>
    <rPh sb="0" eb="3">
      <t>カナガワ</t>
    </rPh>
    <phoneticPr fontId="30"/>
  </si>
  <si>
    <t>一般社団法人神奈川県バスケットボール協会</t>
  </si>
  <si>
    <t>15</t>
  </si>
  <si>
    <t>山梨</t>
  </si>
  <si>
    <t>一般社団法人山梨県バスケットボール協会</t>
  </si>
  <si>
    <t>16</t>
  </si>
  <si>
    <t>長野</t>
  </si>
  <si>
    <t>一般社団法人長野県バスケットボール協会</t>
  </si>
  <si>
    <t>17</t>
  </si>
  <si>
    <t>新潟</t>
  </si>
  <si>
    <t>一般財団法人新潟県バスケットボール協会</t>
  </si>
  <si>
    <t>18</t>
  </si>
  <si>
    <t>富山</t>
  </si>
  <si>
    <t>一般財団法人富山県バスケットボール協会　</t>
  </si>
  <si>
    <t>19</t>
  </si>
  <si>
    <t>石川</t>
  </si>
  <si>
    <t>一般社団法人石川県バスケットボール協会</t>
  </si>
  <si>
    <t>20</t>
  </si>
  <si>
    <t>福井</t>
  </si>
  <si>
    <t>一般社団法人福井県バスケットボール協会</t>
  </si>
  <si>
    <t>21</t>
  </si>
  <si>
    <t>岐阜</t>
  </si>
  <si>
    <t>一般財団法人岐阜県バスケットボール協会</t>
  </si>
  <si>
    <t>22</t>
  </si>
  <si>
    <t>静岡</t>
  </si>
  <si>
    <t>一般社団法人静岡県バスケットボール協会</t>
  </si>
  <si>
    <t>23</t>
  </si>
  <si>
    <t>愛知</t>
  </si>
  <si>
    <t>一般財団法人愛知県バスケットボール協会</t>
  </si>
  <si>
    <t>24</t>
  </si>
  <si>
    <t>三重</t>
  </si>
  <si>
    <t>一般社団法人三重県バスケットボール協会</t>
  </si>
  <si>
    <t>25</t>
  </si>
  <si>
    <t>滋賀</t>
  </si>
  <si>
    <t>一般社団法人滋賀県バスケットボール協会</t>
  </si>
  <si>
    <t>26</t>
  </si>
  <si>
    <t>京都</t>
  </si>
  <si>
    <t>一般社団法人京都府バスケットボール協会</t>
  </si>
  <si>
    <t>27</t>
  </si>
  <si>
    <t>大阪</t>
  </si>
  <si>
    <t>一般財団法人大阪府バスケットボール協会</t>
  </si>
  <si>
    <t>28</t>
  </si>
  <si>
    <t>兵庫</t>
  </si>
  <si>
    <t>一般財団法人兵庫県バスケットボール協会</t>
  </si>
  <si>
    <t>29</t>
  </si>
  <si>
    <t>奈良</t>
  </si>
  <si>
    <t>一般社団法人奈良県バスケットボール協会</t>
  </si>
  <si>
    <t>30</t>
  </si>
  <si>
    <t>和歌山</t>
    <rPh sb="0" eb="1">
      <t>ワ</t>
    </rPh>
    <phoneticPr fontId="30"/>
  </si>
  <si>
    <t>一般社団法人和歌山県バスケットボール協会</t>
  </si>
  <si>
    <t>31</t>
  </si>
  <si>
    <t>鳥取</t>
  </si>
  <si>
    <t>一般社団法人鳥取県バスケットボール協会</t>
  </si>
  <si>
    <t>32</t>
  </si>
  <si>
    <t>島根</t>
    <rPh sb="0" eb="2">
      <t>シマネ</t>
    </rPh>
    <phoneticPr fontId="30"/>
  </si>
  <si>
    <t>一般財団法人島根県バスケットボール協会</t>
  </si>
  <si>
    <t>33</t>
  </si>
  <si>
    <t>岡山</t>
  </si>
  <si>
    <t>一般社団法人岡山県バスケットボール協会</t>
  </si>
  <si>
    <t>34</t>
  </si>
  <si>
    <t>広島</t>
  </si>
  <si>
    <t>一般財団法人 広島県バスケットボール協会</t>
  </si>
  <si>
    <t>35</t>
  </si>
  <si>
    <t>山口</t>
  </si>
  <si>
    <t>一般社団法人山口県バスケットボール協会</t>
  </si>
  <si>
    <t>36</t>
  </si>
  <si>
    <t>徳島</t>
  </si>
  <si>
    <t>一般社団法人徳島県バスケットボール協会</t>
  </si>
  <si>
    <t>37</t>
  </si>
  <si>
    <t>香川</t>
  </si>
  <si>
    <t>一般社団法人香川県バスケットボール協会</t>
  </si>
  <si>
    <t>38</t>
  </si>
  <si>
    <t>愛媛</t>
  </si>
  <si>
    <t>一般社団法人愛媛県バスケットボール協会</t>
  </si>
  <si>
    <t>39</t>
  </si>
  <si>
    <t>高知</t>
  </si>
  <si>
    <t>一般社団法人高知県バスケットボール協会</t>
  </si>
  <si>
    <t>40</t>
  </si>
  <si>
    <t>福岡</t>
  </si>
  <si>
    <t>一般社団法人福岡県バスケットボール協会</t>
  </si>
  <si>
    <t>41</t>
  </si>
  <si>
    <t>佐賀</t>
  </si>
  <si>
    <t>一般社団法人佐賀県バスケットボール協会</t>
  </si>
  <si>
    <t>42</t>
  </si>
  <si>
    <t>長崎</t>
  </si>
  <si>
    <t>一般社団法人長崎県バスケットボール協会</t>
  </si>
  <si>
    <t>43</t>
  </si>
  <si>
    <t>熊本</t>
  </si>
  <si>
    <t>一般社団法人熊本県バスケットボール協会</t>
  </si>
  <si>
    <t>44</t>
  </si>
  <si>
    <t>大分</t>
  </si>
  <si>
    <t>一般社団法人大分県バスケットボール協会</t>
  </si>
  <si>
    <t>45</t>
  </si>
  <si>
    <t>宮崎</t>
  </si>
  <si>
    <t>一般社団法人宮崎県バスケットボール協会</t>
  </si>
  <si>
    <t>46</t>
  </si>
  <si>
    <t>鹿児島</t>
    <rPh sb="0" eb="3">
      <t>カゴシマ</t>
    </rPh>
    <phoneticPr fontId="30"/>
  </si>
  <si>
    <t>一般社団法人鹿児島県バスケットボール協会</t>
  </si>
  <si>
    <t>47</t>
  </si>
  <si>
    <t>沖縄</t>
  </si>
  <si>
    <t>一般財団法人沖縄県バスケットボール協会</t>
  </si>
  <si>
    <r>
      <rPr>
        <sz val="22"/>
        <color theme="1"/>
        <rFont val="Meiryo UI"/>
        <family val="3"/>
        <charset val="128"/>
      </rPr>
      <t xml:space="preserve">　　　　 ↑
</t>
    </r>
    <r>
      <rPr>
        <sz val="14"/>
        <color theme="1"/>
        <rFont val="Meiryo UI"/>
        <family val="3"/>
        <charset val="128"/>
      </rPr>
      <t>送付資料の□に【✔】を付けてください</t>
    </r>
    <rPh sb="7" eb="9">
      <t>ソウフ</t>
    </rPh>
    <phoneticPr fontId="4"/>
  </si>
  <si>
    <t>　　　　                  ↑　　     　  　  ↑
            送付資料の□に【✔】を付けてください</t>
    <rPh sb="50" eb="52">
      <t>ソウフ</t>
    </rPh>
    <phoneticPr fontId="4"/>
  </si>
  <si>
    <t>【区分表】</t>
    <rPh sb="1" eb="4">
      <t>クブンヒョウ</t>
    </rPh>
    <phoneticPr fontId="2"/>
  </si>
  <si>
    <t>10.委託金</t>
    <rPh sb="3" eb="5">
      <t>イタク</t>
    </rPh>
    <rPh sb="5" eb="6">
      <t>キン</t>
    </rPh>
    <phoneticPr fontId="3"/>
  </si>
  <si>
    <t>11.保険料</t>
    <rPh sb="3" eb="6">
      <t>ホケンリョウ</t>
    </rPh>
    <phoneticPr fontId="3"/>
  </si>
  <si>
    <t>12.支払手数料</t>
    <rPh sb="3" eb="5">
      <t>シハライ</t>
    </rPh>
    <rPh sb="5" eb="8">
      <t>テスウリョウ</t>
    </rPh>
    <phoneticPr fontId="3"/>
  </si>
  <si>
    <t>13.報償費</t>
    <rPh sb="3" eb="6">
      <t>ホウショウヒ</t>
    </rPh>
    <phoneticPr fontId="3"/>
  </si>
  <si>
    <t>14.食糧費</t>
    <rPh sb="3" eb="6">
      <t>ショクリョウヒ</t>
    </rPh>
    <phoneticPr fontId="3"/>
  </si>
  <si>
    <t>15.雑費</t>
    <rPh sb="3" eb="5">
      <t>ザッピ</t>
    </rPh>
    <phoneticPr fontId="3"/>
  </si>
  <si>
    <t>委託金(対象)</t>
    <rPh sb="0" eb="3">
      <t>イタクキン</t>
    </rPh>
    <rPh sb="4" eb="6">
      <t>タイショウ</t>
    </rPh>
    <phoneticPr fontId="2"/>
  </si>
  <si>
    <t>委託金(対象外)</t>
    <rPh sb="0" eb="3">
      <t>イタクキン</t>
    </rPh>
    <rPh sb="4" eb="7">
      <t>タイショウガイ</t>
    </rPh>
    <phoneticPr fontId="2"/>
  </si>
  <si>
    <t>委託金(対象外)</t>
    <rPh sb="0" eb="3">
      <t>イタクキン</t>
    </rPh>
    <rPh sb="4" eb="6">
      <t>タイショウ</t>
    </rPh>
    <rPh sb="6" eb="7">
      <t>ガイ</t>
    </rPh>
    <phoneticPr fontId="2"/>
  </si>
  <si>
    <t>区　　　分</t>
    <rPh sb="0" eb="1">
      <t>ク</t>
    </rPh>
    <rPh sb="4" eb="5">
      <t>ブン</t>
    </rPh>
    <phoneticPr fontId="3"/>
  </si>
  <si>
    <t>証拠書類は原則PDF等のデータで提出してください。郵送の場合、コピーを提出して下さい（原本は必要ありません）</t>
    <phoneticPr fontId="4"/>
  </si>
  <si>
    <t>領収書や旅費日当・諸謝金精算書について、訂正が生じる場合は必ず当事者（領収者）や担当者の訂正印または訂正サインをお願いいたします。</t>
    <phoneticPr fontId="2"/>
  </si>
  <si>
    <t>請求書により振込をするため領収書が発行されない場合は、振込明細書を領収書に替えることができます。この場合は、請求書および振込明細書を提出して下さい。対象外経費の振込手数料は対象外経費となります。
注：振込人は都道府県協会名として下さい。（例：○○委員会会計口等は不可）</t>
    <phoneticPr fontId="4"/>
  </si>
  <si>
    <t>以下の支払においては、支払根拠となる規程の提出が必要となります。
①役員等へ支給する報酬
②交通費、宿泊費および日当を支給する旅費交通費
③審判謝礼または講師謝礼等の諸謝金
なお、都道府県協会の全体／共通の規程ではなく、当該事業等のために個別／独自に作成された規程／基準に従う場合は、該当する規程／基準を添付して下さい（コピー可）。
その際、当該規程／基準には、都道府県協会による団体名の記載および団体印の捺印が必要となります（コピー可）。
また、D-fund専用サイトの各都道府県協会専用ページ「規程一覧」に最新の規程等を保存して頂くことで、当該規程のご提出は不要となります。
注：領収書・精算書に規程／基準の内容が付記されている場合でも規程／基準は必要です。
・旅費・日当･諸謝金精算書の余白に「××旅費規程を適用」など明記してください。</t>
    <phoneticPr fontId="4"/>
  </si>
  <si>
    <t>添付方法</t>
    <rPh sb="0" eb="2">
      <t>テンプ</t>
    </rPh>
    <phoneticPr fontId="4"/>
  </si>
  <si>
    <t xml:space="preserve">●都道府県協会／地区協会等が別途定める基準／ルール
本申請要項で定められた内容に加えて、都道府県協会／地区協会等がさらに詳細／厳密な独自基準／規程を定めている場合、当該独自基準／規程を適用して頂いて結構です。（例：イベント等における審判報酬の上限基準：JBA＝1万円未満⇔都道府県協会＝５千円以下）
</t>
    <rPh sb="111" eb="112">
      <t>トウ</t>
    </rPh>
    <rPh sb="116" eb="118">
      <t>シンパン</t>
    </rPh>
    <rPh sb="118" eb="120">
      <t>ホウシュウ</t>
    </rPh>
    <rPh sb="144" eb="146">
      <t>センエン</t>
    </rPh>
    <phoneticPr fontId="4"/>
  </si>
  <si>
    <t>10. ファンドA交付金　対象経費基準</t>
    <rPh sb="9" eb="12">
      <t>コウフキン</t>
    </rPh>
    <rPh sb="13" eb="15">
      <t>タイショウ</t>
    </rPh>
    <rPh sb="15" eb="17">
      <t>ケイヒ</t>
    </rPh>
    <rPh sb="17" eb="19">
      <t>キジュン</t>
    </rPh>
    <phoneticPr fontId="4"/>
  </si>
  <si>
    <t>会議費</t>
    <rPh sb="0" eb="3">
      <t>カイギヒ</t>
    </rPh>
    <phoneticPr fontId="4"/>
  </si>
  <si>
    <t>旅費交通費</t>
    <rPh sb="0" eb="2">
      <t>リョヒ</t>
    </rPh>
    <rPh sb="2" eb="5">
      <t>コウツウヒ</t>
    </rPh>
    <phoneticPr fontId="4"/>
  </si>
  <si>
    <t>通信運搬費</t>
    <rPh sb="0" eb="2">
      <t>ツウシン</t>
    </rPh>
    <rPh sb="2" eb="4">
      <t>ウンパン</t>
    </rPh>
    <rPh sb="4" eb="5">
      <t>ヒ</t>
    </rPh>
    <phoneticPr fontId="4"/>
  </si>
  <si>
    <t>消耗品費</t>
    <rPh sb="0" eb="2">
      <t>ショウモウ</t>
    </rPh>
    <rPh sb="2" eb="3">
      <t>ヒン</t>
    </rPh>
    <rPh sb="3" eb="4">
      <t>ヒ</t>
    </rPh>
    <phoneticPr fontId="4"/>
  </si>
  <si>
    <t>器具備品費</t>
    <rPh sb="0" eb="2">
      <t>キグ</t>
    </rPh>
    <rPh sb="2" eb="4">
      <t>ビヒン</t>
    </rPh>
    <rPh sb="4" eb="5">
      <t>ヒ</t>
    </rPh>
    <phoneticPr fontId="4"/>
  </si>
  <si>
    <t>印刷製本費</t>
    <rPh sb="0" eb="2">
      <t>インサツ</t>
    </rPh>
    <rPh sb="2" eb="4">
      <t>セイホン</t>
    </rPh>
    <rPh sb="4" eb="5">
      <t>ヒ</t>
    </rPh>
    <phoneticPr fontId="4"/>
  </si>
  <si>
    <t>賃借料</t>
    <rPh sb="0" eb="3">
      <t>チンシャクリョウ</t>
    </rPh>
    <phoneticPr fontId="4"/>
  </si>
  <si>
    <t>広告宣伝費</t>
    <rPh sb="0" eb="2">
      <t>コウコク</t>
    </rPh>
    <rPh sb="2" eb="5">
      <t>センデンヒ</t>
    </rPh>
    <phoneticPr fontId="4"/>
  </si>
  <si>
    <t>諸謝金</t>
    <rPh sb="0" eb="1">
      <t>ショ</t>
    </rPh>
    <rPh sb="1" eb="3">
      <t>シャキン</t>
    </rPh>
    <phoneticPr fontId="4"/>
  </si>
  <si>
    <t>委託金</t>
    <rPh sb="0" eb="2">
      <t>イタク</t>
    </rPh>
    <rPh sb="2" eb="3">
      <t>キン</t>
    </rPh>
    <phoneticPr fontId="4"/>
  </si>
  <si>
    <t>保険料</t>
    <rPh sb="0" eb="2">
      <t>ホケン</t>
    </rPh>
    <rPh sb="2" eb="3">
      <t>リョウ</t>
    </rPh>
    <phoneticPr fontId="4"/>
  </si>
  <si>
    <t>支払手数料</t>
    <rPh sb="0" eb="2">
      <t>シハライ</t>
    </rPh>
    <rPh sb="2" eb="5">
      <t>テスウリョウ</t>
    </rPh>
    <phoneticPr fontId="4"/>
  </si>
  <si>
    <t>報償費</t>
    <rPh sb="0" eb="2">
      <t>ホウショウ</t>
    </rPh>
    <rPh sb="2" eb="3">
      <t>ヒ</t>
    </rPh>
    <phoneticPr fontId="4"/>
  </si>
  <si>
    <t>食糧費</t>
    <rPh sb="0" eb="2">
      <t>ショクリョウ</t>
    </rPh>
    <rPh sb="2" eb="3">
      <t>ヒ</t>
    </rPh>
    <phoneticPr fontId="4"/>
  </si>
  <si>
    <t>雑費</t>
    <rPh sb="0" eb="2">
      <t>ザッピ</t>
    </rPh>
    <phoneticPr fontId="4"/>
  </si>
  <si>
    <t>対象経費</t>
    <rPh sb="0" eb="2">
      <t>タイショウ</t>
    </rPh>
    <rPh sb="2" eb="4">
      <t>ケイヒ</t>
    </rPh>
    <phoneticPr fontId="4"/>
  </si>
  <si>
    <t xml:space="preserve">・筆記用具類、コピー用紙等事務用消耗品
・スコアシート、ラインテープ、リングネット等競技に係る消耗品
・会場暖房用、灯油購入代
</t>
    <rPh sb="52" eb="54">
      <t>カイジョウ</t>
    </rPh>
    <rPh sb="54" eb="56">
      <t>ダンボウ</t>
    </rPh>
    <rPh sb="56" eb="57">
      <t>ヨウ</t>
    </rPh>
    <rPh sb="58" eb="60">
      <t>トウユ</t>
    </rPh>
    <rPh sb="60" eb="62">
      <t>コウニュウ</t>
    </rPh>
    <rPh sb="62" eb="63">
      <t>ダイ</t>
    </rPh>
    <phoneticPr fontId="4"/>
  </si>
  <si>
    <t>・事業に関連する開催要項、チラシ、ポスター等</t>
    <phoneticPr fontId="4"/>
  </si>
  <si>
    <t>・施設・用具等の借上料等</t>
    <phoneticPr fontId="4"/>
  </si>
  <si>
    <t>・対象経費の支払いをした場合の振込手数料・両替手数料</t>
    <rPh sb="1" eb="3">
      <t>タイショウ</t>
    </rPh>
    <rPh sb="15" eb="17">
      <t>フリコミ</t>
    </rPh>
    <rPh sb="17" eb="20">
      <t>テスウリョウ</t>
    </rPh>
    <rPh sb="21" eb="23">
      <t>リョウガエ</t>
    </rPh>
    <rPh sb="23" eb="26">
      <t>テスウリョウ</t>
    </rPh>
    <phoneticPr fontId="4"/>
  </si>
  <si>
    <t>・イベント、講習会等におけるスタッフ等への弁当＋飲料代等は、1人あたり1,000円（消費税込）まで
・熱中症対策に伴う飲料・氷代</t>
    <rPh sb="51" eb="53">
      <t>ネッチュウ</t>
    </rPh>
    <rPh sb="53" eb="54">
      <t>ショウ</t>
    </rPh>
    <rPh sb="54" eb="56">
      <t>タイサク</t>
    </rPh>
    <rPh sb="57" eb="58">
      <t>トモナ</t>
    </rPh>
    <rPh sb="59" eb="61">
      <t>インリョウ</t>
    </rPh>
    <rPh sb="62" eb="63">
      <t>コオリ</t>
    </rPh>
    <rPh sb="63" eb="64">
      <t>ダイ</t>
    </rPh>
    <phoneticPr fontId="4"/>
  </si>
  <si>
    <t xml:space="preserve">●交付金の対象となる経費（対象経費）
（1）対象経費は、都道府県協会／地区協会等が実施する公益目的事業に直接必要な経費（＝直接経費）のみとします。
（2）対象経費は、100％対象事業に要したことが明確でなければなりません。
（3）都道府県協会／地区協会等が実施する公益目的事業に係る経費のうち、対象年度に支出したものに限ります｡
</t>
    <phoneticPr fontId="4"/>
  </si>
  <si>
    <t>対象外経費</t>
    <rPh sb="0" eb="3">
      <t>タイショウガイ</t>
    </rPh>
    <rPh sb="3" eb="5">
      <t>ケイヒ</t>
    </rPh>
    <phoneticPr fontId="4"/>
  </si>
  <si>
    <t>・懇親会や関係者との酒宴費用
・1人あたり1,000円（消費税込）を超えた分の弁当代、飲料代等（単価が不明なものを含む）
・各都道府県／地区協会等間での賃借に係る経費
・会議のタイトルや各種案内に関する看板、垂れ幕
・講習会等におけるJBA発行物の書籍等</t>
    <rPh sb="85" eb="87">
      <t>カイギ</t>
    </rPh>
    <rPh sb="93" eb="95">
      <t>カクシュ</t>
    </rPh>
    <rPh sb="95" eb="97">
      <t>アンナイ</t>
    </rPh>
    <rPh sb="98" eb="99">
      <t>カン</t>
    </rPh>
    <rPh sb="101" eb="103">
      <t>カンバン</t>
    </rPh>
    <rPh sb="104" eb="105">
      <t>タ</t>
    </rPh>
    <rPh sb="106" eb="107">
      <t>マク</t>
    </rPh>
    <rPh sb="109" eb="113">
      <t>コウシュウカイトウ</t>
    </rPh>
    <rPh sb="120" eb="123">
      <t>ハッコウブツ</t>
    </rPh>
    <rPh sb="124" eb="127">
      <t>ショセキトウ</t>
    </rPh>
    <phoneticPr fontId="4"/>
  </si>
  <si>
    <t>上記以外の費用</t>
    <rPh sb="0" eb="2">
      <t>ジョウキ</t>
    </rPh>
    <rPh sb="2" eb="4">
      <t>イガイ</t>
    </rPh>
    <rPh sb="5" eb="7">
      <t>ヒヨウ</t>
    </rPh>
    <phoneticPr fontId="4"/>
  </si>
  <si>
    <t>上記以外の費用
・大会のタイトルや各種案内に関する看板、垂れ幕
・特定の個人に支給されるTシャツ等の購入費・製作費</t>
    <rPh sb="0" eb="2">
      <t>ジョウキ</t>
    </rPh>
    <rPh sb="2" eb="4">
      <t>イガイ</t>
    </rPh>
    <rPh sb="5" eb="7">
      <t>ヒヨウ</t>
    </rPh>
    <rPh sb="9" eb="11">
      <t>タイカイ</t>
    </rPh>
    <rPh sb="17" eb="19">
      <t>カクシュ</t>
    </rPh>
    <rPh sb="19" eb="21">
      <t>アンナイ</t>
    </rPh>
    <rPh sb="22" eb="23">
      <t>カン</t>
    </rPh>
    <rPh sb="25" eb="27">
      <t>カンバン</t>
    </rPh>
    <rPh sb="28" eb="29">
      <t>タ</t>
    </rPh>
    <rPh sb="30" eb="31">
      <t>マク</t>
    </rPh>
    <rPh sb="33" eb="35">
      <t>トクテイ</t>
    </rPh>
    <rPh sb="36" eb="38">
      <t>コジン</t>
    </rPh>
    <rPh sb="39" eb="41">
      <t>シキュウ</t>
    </rPh>
    <rPh sb="48" eb="49">
      <t>トウ</t>
    </rPh>
    <rPh sb="50" eb="53">
      <t>コウニュウヒ</t>
    </rPh>
    <rPh sb="54" eb="57">
      <t>セイサクヒ</t>
    </rPh>
    <phoneticPr fontId="4"/>
  </si>
  <si>
    <t>・プログラム、報告書等の印刷費等</t>
    <rPh sb="15" eb="16">
      <t>トウ</t>
    </rPh>
    <phoneticPr fontId="4"/>
  </si>
  <si>
    <t>・各都道府県／地区協会等間での賃借※に係る経費
※都道府県／地区協会等が所有または管理する施設・用具等の賃料が生じる貸し借り</t>
    <phoneticPr fontId="4"/>
  </si>
  <si>
    <t>・広告出稿や映像制作（テレビ放送／インターネット放送委託）に係る経費</t>
    <phoneticPr fontId="4"/>
  </si>
  <si>
    <t xml:space="preserve">上記以外の費用
・競技会・イベント・講習会等における駐車場警備費
</t>
    <rPh sb="0" eb="2">
      <t>ジョウキ</t>
    </rPh>
    <rPh sb="2" eb="4">
      <t>イガイ</t>
    </rPh>
    <rPh sb="5" eb="7">
      <t>ヒヨウ</t>
    </rPh>
    <rPh sb="9" eb="12">
      <t>キョウギカイ</t>
    </rPh>
    <rPh sb="18" eb="21">
      <t>コウシュウカイ</t>
    </rPh>
    <rPh sb="21" eb="22">
      <t>トウ</t>
    </rPh>
    <rPh sb="26" eb="29">
      <t>チュウシャジョウ</t>
    </rPh>
    <rPh sb="29" eb="32">
      <t>ケイビヒ</t>
    </rPh>
    <phoneticPr fontId="4"/>
  </si>
  <si>
    <t>・大会、講習会に関する保険</t>
    <phoneticPr fontId="4"/>
  </si>
  <si>
    <t>・対象外経費の支払をした場合の振込料</t>
    <rPh sb="1" eb="4">
      <t>タイショウガイ</t>
    </rPh>
    <rPh sb="4" eb="6">
      <t>ケイヒ</t>
    </rPh>
    <rPh sb="7" eb="9">
      <t>シハライ</t>
    </rPh>
    <rPh sb="12" eb="14">
      <t>バアイ</t>
    </rPh>
    <rPh sb="15" eb="17">
      <t>フリコミ</t>
    </rPh>
    <rPh sb="17" eb="18">
      <t>リョウ</t>
    </rPh>
    <phoneticPr fontId="4"/>
  </si>
  <si>
    <t>・賞金、賞品、記念品、参加賞等
・特定のチームまたは個人に支給される賞金・賞品・参加賞・スタッフウェアー等の購入／製作に係る経費
※最低限の表彰物の購入／製作費は対象</t>
    <phoneticPr fontId="4"/>
  </si>
  <si>
    <t>・上記の科目に当てはまらない費用</t>
    <phoneticPr fontId="4"/>
  </si>
  <si>
    <t xml:space="preserve">●交付金の対象とならない経費（対象外経費）
（1）自己所有物（既に購入済みの物品）の経費計上
（2）都道府県協会/地区協会等間での賃借に係る経費
　　 　※都道府県協会から地区協会等への主管委託等（補助金含む）の費用は対象
（3）JBA宛の支払（講習会受講料等）
（4）自動販売機など、販売店（設置店）の領収書が発行されないもの
（5）法人運営に係る経費（例：理事会・総会の集散旅費・会場利用料・登記費用・行政への報告に関する費用）
→ ファンドＢの交付対象
</t>
    <phoneticPr fontId="4"/>
  </si>
  <si>
    <t>証拠書類等の整理</t>
    <rPh sb="0" eb="2">
      <t>ショウコ</t>
    </rPh>
    <rPh sb="2" eb="4">
      <t>ショルイ</t>
    </rPh>
    <rPh sb="4" eb="5">
      <t>トウ</t>
    </rPh>
    <rPh sb="6" eb="8">
      <t>セイリ</t>
    </rPh>
    <phoneticPr fontId="4"/>
  </si>
  <si>
    <r>
      <t xml:space="preserve">・利用先、購入先等の発行する（明細のわかる）領収書またはレシート
・会場会議室の借用代の場合、施設所有者の発行する使用許可書や使用明細書など、単価や使用時間の証明ができる書類
・出席者へ支払う交通費の証拠書類等は、右記の「 旅費交通費」を適用する
</t>
    </r>
    <r>
      <rPr>
        <b/>
        <sz val="10"/>
        <rFont val="Meiryo UI"/>
        <family val="3"/>
        <charset val="128"/>
      </rPr>
      <t>【内容記載例】</t>
    </r>
    <r>
      <rPr>
        <sz val="10"/>
        <rFont val="Meiryo UI"/>
        <family val="3"/>
        <charset val="128"/>
      </rPr>
      <t xml:space="preserve">
・●月●日開催　○○打合せ会議　弁当代（@900円×10名分）</t>
    </r>
    <rPh sb="34" eb="36">
      <t>カイジョウ</t>
    </rPh>
    <rPh sb="36" eb="39">
      <t>カイギシツ</t>
    </rPh>
    <rPh sb="40" eb="42">
      <t>シャクヨウ</t>
    </rPh>
    <rPh sb="42" eb="43">
      <t>ダイ</t>
    </rPh>
    <rPh sb="44" eb="46">
      <t>バアイ</t>
    </rPh>
    <rPh sb="63" eb="65">
      <t>シヨウ</t>
    </rPh>
    <rPh sb="65" eb="68">
      <t>メイサイショ</t>
    </rPh>
    <rPh sb="71" eb="73">
      <t>タンカ</t>
    </rPh>
    <rPh sb="74" eb="76">
      <t>シヨウ</t>
    </rPh>
    <rPh sb="76" eb="78">
      <t>ジカン</t>
    </rPh>
    <rPh sb="79" eb="81">
      <t>ショウメイ</t>
    </rPh>
    <rPh sb="85" eb="87">
      <t>ショルイ</t>
    </rPh>
    <rPh sb="107" eb="109">
      <t>ウキ</t>
    </rPh>
    <phoneticPr fontId="4"/>
  </si>
  <si>
    <t xml:space="preserve">・交通機関・旅行代理店の発行する領収書または受領者個人の領収書（氏名（フルネームを手書き）および住所記入必須)
・交通手段・区間を記入
･次の交通機関は領収書の添付必須
・高速／有料道路を使用した場合は領収書の添付必須
・飛行機･タクシー・高速代・駐車場・船舶等
・高速／有料道路を使用した場合は領収書の添付必須
・実費ではなく一定の金額を支払っている場合は、規程・基準の添付必須
・距離を基準に支払をする場合は、計算根拠となったキロ数および区間を記入
・旅費・日当･諸謝金精算書の余白に「××旅費規程を適用」など明記してください。
</t>
    <rPh sb="228" eb="230">
      <t>リョヒ</t>
    </rPh>
    <rPh sb="231" eb="233">
      <t>ニットウ</t>
    </rPh>
    <rPh sb="234" eb="235">
      <t>ショ</t>
    </rPh>
    <rPh sb="235" eb="237">
      <t>シャキン</t>
    </rPh>
    <rPh sb="237" eb="239">
      <t>セイサン</t>
    </rPh>
    <rPh sb="239" eb="240">
      <t>ショ</t>
    </rPh>
    <rPh sb="241" eb="243">
      <t>ヨハク</t>
    </rPh>
    <rPh sb="247" eb="249">
      <t>リョヒ</t>
    </rPh>
    <rPh sb="249" eb="251">
      <t>キテイ</t>
    </rPh>
    <rPh sb="252" eb="254">
      <t>テキヨウ</t>
    </rPh>
    <rPh sb="257" eb="259">
      <t>メイキ</t>
    </rPh>
    <phoneticPr fontId="4"/>
  </si>
  <si>
    <r>
      <t xml:space="preserve">・請負先の発行する（明細のわかる）領収書、または請求書および銀行振込控
</t>
    </r>
    <r>
      <rPr>
        <b/>
        <sz val="10"/>
        <rFont val="Meiryo UI"/>
        <family val="3"/>
        <charset val="128"/>
      </rPr>
      <t>【内容記載例】</t>
    </r>
    <r>
      <rPr>
        <sz val="10"/>
        <rFont val="Meiryo UI"/>
        <family val="3"/>
        <charset val="128"/>
      </rPr>
      <t xml:space="preserve">
・切手84円×20枚購入
・○○講習会　wifi利用料</t>
    </r>
    <phoneticPr fontId="4"/>
  </si>
  <si>
    <r>
      <t xml:space="preserve">・購入先の発行する（明細のわかる）領収書またはレシート（内容・単価・数量を明記）
</t>
    </r>
    <r>
      <rPr>
        <b/>
        <sz val="10"/>
        <rFont val="Meiryo UI"/>
        <family val="3"/>
        <charset val="128"/>
      </rPr>
      <t>【内容記載例】</t>
    </r>
    <r>
      <rPr>
        <sz val="10"/>
        <rFont val="Meiryo UI"/>
        <family val="3"/>
        <charset val="128"/>
      </rPr>
      <t xml:space="preserve">
・スコアシート　　5冊購入
</t>
    </r>
    <phoneticPr fontId="4"/>
  </si>
  <si>
    <r>
      <t xml:space="preserve">・購入先の発行する（明細のわかる）領収書および請求書
・請求明細書（内容・単価・数量を明記）
・備品／資産管理台帳の提出
</t>
    </r>
    <r>
      <rPr>
        <b/>
        <sz val="10"/>
        <rFont val="Meiryo UI"/>
        <family val="3"/>
        <charset val="128"/>
      </rPr>
      <t>【内容記載例】</t>
    </r>
    <r>
      <rPr>
        <sz val="10"/>
        <rFont val="Meiryo UI"/>
        <family val="3"/>
        <charset val="128"/>
      </rPr>
      <t xml:space="preserve">
・試合球、ビブス購入
</t>
    </r>
    <phoneticPr fontId="4"/>
  </si>
  <si>
    <t xml:space="preserve">・施設所有者等の発行する領収書またはレシート（品名・単価・個数・利用日を明記)
・施設所有者の発行する使用許可書や使用明細書など、単価や使用時間の証明ができる書類
【内容記載例】
・○○大会　会場使用料
</t>
    <phoneticPr fontId="4"/>
  </si>
  <si>
    <r>
      <t xml:space="preserve">・個人の領収書は、氏名（フルネームを手書き）および住所記入必須
※住所は市区町村から番地まで記入
○○市△△区××町・・・
・団体の領収書は、「団体（チーム／クラブ／学校等）による諸謝金の受領」
</t>
    </r>
    <r>
      <rPr>
        <b/>
        <sz val="10"/>
        <rFont val="Meiryo UI"/>
        <family val="3"/>
        <charset val="128"/>
      </rPr>
      <t>【内容記載例】</t>
    </r>
    <r>
      <rPr>
        <sz val="10"/>
        <rFont val="Meiryo UI"/>
        <family val="3"/>
        <charset val="128"/>
      </rPr>
      <t xml:space="preserve">
・○○講習会　講師謝礼
・旅費・日当･諸謝金精算書の余白に「××旅費規程を適用」など明記してください。</t>
    </r>
    <phoneticPr fontId="4"/>
  </si>
  <si>
    <r>
      <t xml:space="preserve">・保険会社の発行する（明細のわかる）領収書、または請求書および銀行振込控
</t>
    </r>
    <r>
      <rPr>
        <b/>
        <sz val="10"/>
        <rFont val="Meiryo UI"/>
        <family val="3"/>
        <charset val="128"/>
      </rPr>
      <t>【内容記載例】</t>
    </r>
    <r>
      <rPr>
        <sz val="10"/>
        <rFont val="Meiryo UI"/>
        <family val="3"/>
        <charset val="128"/>
      </rPr>
      <t xml:space="preserve">
・●●保険料</t>
    </r>
    <phoneticPr fontId="4"/>
  </si>
  <si>
    <r>
      <t xml:space="preserve">・銀行振込控
</t>
    </r>
    <r>
      <rPr>
        <b/>
        <sz val="10"/>
        <rFont val="Meiryo UI"/>
        <family val="3"/>
        <charset val="128"/>
      </rPr>
      <t>【内容記載例】</t>
    </r>
    <r>
      <rPr>
        <sz val="10"/>
        <rFont val="Meiryo UI"/>
        <family val="3"/>
        <charset val="128"/>
      </rPr>
      <t xml:space="preserve">
・○○講習会　講師謝礼　振込手数料
・イベント等の運営での立替金振込手数料
・参加料・受講料・事務局への振込手数料
</t>
    </r>
    <rPh sb="39" eb="40">
      <t>トウ</t>
    </rPh>
    <phoneticPr fontId="4"/>
  </si>
  <si>
    <r>
      <t xml:space="preserve">・購入先等の発行する（明細のわかる）領収書またはレシート
</t>
    </r>
    <r>
      <rPr>
        <b/>
        <sz val="10"/>
        <rFont val="Meiryo UI"/>
        <family val="3"/>
        <charset val="128"/>
      </rPr>
      <t>【内容記載例】</t>
    </r>
    <r>
      <rPr>
        <sz val="10"/>
        <rFont val="Meiryo UI"/>
        <family val="3"/>
        <charset val="128"/>
      </rPr>
      <t xml:space="preserve">
・○○大会　弁当代（@700円×30名分）</t>
    </r>
    <phoneticPr fontId="4"/>
  </si>
  <si>
    <t>・請負先等の発行する領収書、または請求書および銀行振込控等</t>
    <phoneticPr fontId="4"/>
  </si>
  <si>
    <t>ver1.0</t>
    <phoneticPr fontId="2"/>
  </si>
  <si>
    <t xml:space="preserve">・事業に関連する打合せや会議開催に係る飲料代は1人あたり200円（消費税込）まで
弁当を支給する場合は飲料代を含み1人あたり1,000円（消費税込）まで
・会議出席者の交通費および日当
・会議資料のコピー代
・会場会議室の借用代等
※日当上限額　3,000円/日
【補足】
日当とは実費弁償として支給される手当（実費交通費＋食事の補助など）
</t>
    <rPh sb="1" eb="3">
      <t>ジギョウ</t>
    </rPh>
    <rPh sb="4" eb="6">
      <t>カンレン</t>
    </rPh>
    <rPh sb="21" eb="22">
      <t>ダイ</t>
    </rPh>
    <rPh sb="24" eb="25">
      <t>ニン</t>
    </rPh>
    <rPh sb="33" eb="37">
      <t>ショウヒゼイコ</t>
    </rPh>
    <rPh sb="44" eb="46">
      <t>シキュウ</t>
    </rPh>
    <rPh sb="48" eb="50">
      <t>バアイ</t>
    </rPh>
    <rPh sb="51" eb="53">
      <t>インリョウ</t>
    </rPh>
    <rPh sb="53" eb="54">
      <t>ダイ</t>
    </rPh>
    <rPh sb="55" eb="56">
      <t>フク</t>
    </rPh>
    <rPh sb="78" eb="80">
      <t>カイギ</t>
    </rPh>
    <rPh sb="118" eb="120">
      <t>ニットウ</t>
    </rPh>
    <rPh sb="135" eb="137">
      <t>ホソク</t>
    </rPh>
    <rPh sb="139" eb="141">
      <t>ニットウ</t>
    </rPh>
    <rPh sb="143" eb="145">
      <t>ジッピ</t>
    </rPh>
    <rPh sb="145" eb="147">
      <t>ベンショウ</t>
    </rPh>
    <rPh sb="150" eb="152">
      <t>シキュウ</t>
    </rPh>
    <rPh sb="155" eb="157">
      <t>テアテ</t>
    </rPh>
    <rPh sb="158" eb="160">
      <t>ジッピ</t>
    </rPh>
    <rPh sb="160" eb="163">
      <t>コウツウヒ</t>
    </rPh>
    <rPh sb="164" eb="166">
      <t>ショクジ</t>
    </rPh>
    <rPh sb="167" eb="169">
      <t>ホジョ</t>
    </rPh>
    <phoneticPr fontId="4"/>
  </si>
  <si>
    <t xml:space="preserve">・審判員、講師、スタッフ等で、活動の実施に要する人員の旅費、日当（鉄道運賃、バス運賃、航空運賃、自動車ガソリン代、高速代、宿泊費、日当等）
※日当上限額　3,000円/日
【補足】
日当とは実費弁償として支給される手当（実費交通費＋食事の補助など）
</t>
    <rPh sb="26" eb="28">
      <t>ニットウ</t>
    </rPh>
    <rPh sb="61" eb="63">
      <t>ニットウ</t>
    </rPh>
    <rPh sb="68" eb="70">
      <t>ニットウ</t>
    </rPh>
    <rPh sb="70" eb="73">
      <t>ジョウゲンガク</t>
    </rPh>
    <rPh sb="79" eb="80">
      <t>エン</t>
    </rPh>
    <rPh sb="81" eb="82">
      <t>ヒ</t>
    </rPh>
    <rPh sb="85" eb="87">
      <t>ホソク</t>
    </rPh>
    <rPh sb="89" eb="91">
      <t>ニットウ</t>
    </rPh>
    <rPh sb="93" eb="95">
      <t>ジッピ</t>
    </rPh>
    <rPh sb="95" eb="97">
      <t>ベンショウ</t>
    </rPh>
    <rPh sb="100" eb="102">
      <t>シキュウ</t>
    </rPh>
    <rPh sb="105" eb="107">
      <t>テアテ</t>
    </rPh>
    <rPh sb="108" eb="110">
      <t>ジッピ</t>
    </rPh>
    <rPh sb="110" eb="113">
      <t>コウツウヒ</t>
    </rPh>
    <rPh sb="114" eb="116">
      <t>ショクジ</t>
    </rPh>
    <rPh sb="117" eb="119">
      <t>ホジョ</t>
    </rPh>
    <phoneticPr fontId="4"/>
  </si>
  <si>
    <t>・開催要項等発送料、資料郵送料等
・活動に伴うインターネット接続費やシステム利用代金等
・公式ホームページの運用・維持に係る費用</t>
    <phoneticPr fontId="4"/>
  </si>
  <si>
    <t>キッズ対象活動事業に関する備品（キッズ用ボール等）
・器具備品費の購入は、下記条件全てを満たす場合のみ
①都道府県協会が（備品／資産管理台帳を作成の上）管理し個人所有とならないこと
②備品／資産管理台帳の提出</t>
    <rPh sb="10" eb="11">
      <t>カン</t>
    </rPh>
    <rPh sb="13" eb="15">
      <t>ビヒン</t>
    </rPh>
    <rPh sb="19" eb="20">
      <t>ヨウ</t>
    </rPh>
    <rPh sb="23" eb="24">
      <t>トウ</t>
    </rPh>
    <phoneticPr fontId="4"/>
  </si>
  <si>
    <t xml:space="preserve">・講師等で、活動の実施に要する人員に対して支払う謝金・雑給
・運営補助スタッフ（チーム）に対する運営補助費や学校施設等を会場として利用する際の謝金
【上限額（所得税込）】
・ドクター  10,000円/日
・看護師等(救護スタッフ) 5,000円/日
・講習会・研修会の
　外部専門家等　30,000円/日
【補足】
外部専門家とはバスケットボール以外の専門家。
（例）弁護士・会計士など。
【注1】
謝金支給者に対して、交通費・弁当代の支給（手当）がない場合、謝金と日当の両方を支払うことは可能です。
</t>
    <rPh sb="31" eb="33">
      <t>ウンエイ</t>
    </rPh>
    <rPh sb="33" eb="35">
      <t>ホジョ</t>
    </rPh>
    <rPh sb="45" eb="46">
      <t>タイ</t>
    </rPh>
    <rPh sb="48" eb="53">
      <t>ウンエイホジョヒ</t>
    </rPh>
    <rPh sb="54" eb="56">
      <t>ガッコウ</t>
    </rPh>
    <rPh sb="56" eb="58">
      <t>シセツ</t>
    </rPh>
    <rPh sb="58" eb="59">
      <t>トウ</t>
    </rPh>
    <rPh sb="60" eb="62">
      <t>カイジョウ</t>
    </rPh>
    <rPh sb="65" eb="67">
      <t>リヨウ</t>
    </rPh>
    <rPh sb="69" eb="70">
      <t>サイ</t>
    </rPh>
    <rPh sb="71" eb="73">
      <t>シャキン</t>
    </rPh>
    <rPh sb="105" eb="108">
      <t>カンゴシ</t>
    </rPh>
    <rPh sb="108" eb="109">
      <t>トウ</t>
    </rPh>
    <rPh sb="110" eb="112">
      <t>キュウゴ</t>
    </rPh>
    <phoneticPr fontId="4"/>
  </si>
  <si>
    <t>・外部に対する業務の委託・外注に要する費用
（ホームページ・SNS運用等）</t>
    <rPh sb="35" eb="36">
      <t>トウ</t>
    </rPh>
    <phoneticPr fontId="4"/>
  </si>
  <si>
    <t xml:space="preserve">・都道府県協会が定めた規程額または事業ごとに定めた規程額を超えた分
・イベント、大会、講習会等への参加者や受講者への補助・支給
・視察に伴う費用
・交通系ICカードのチャージ代のみでの申請は不可。実費分が対象となるため、旅費日当・諸謝金精算書の添付必須
・交通費および日当は、個人受け取りの費用になるため、団体（学校やチーム当等）の代表者が受け取る事はできません。
</t>
    <rPh sb="65" eb="67">
      <t>シサツ</t>
    </rPh>
    <rPh sb="68" eb="69">
      <t>トモナ</t>
    </rPh>
    <rPh sb="70" eb="72">
      <t>ヒヨウ</t>
    </rPh>
    <phoneticPr fontId="4"/>
  </si>
  <si>
    <t>上記以外の費用
・ボール(試合球等)、デジタイマー、ショットクロック、TOセット、ビブス等のキッズ対象活動事業以外に係る備品の購入代
→ ファンドＢの交付対象</t>
    <rPh sb="16" eb="17">
      <t>トウ</t>
    </rPh>
    <rPh sb="53" eb="55">
      <t>ジギョウ</t>
    </rPh>
    <rPh sb="55" eb="57">
      <t>イガイ</t>
    </rPh>
    <rPh sb="58" eb="59">
      <t>カカ</t>
    </rPh>
    <rPh sb="60" eb="62">
      <t>ビヒン</t>
    </rPh>
    <phoneticPr fontId="4"/>
  </si>
  <si>
    <t>・都道府県協会が定めた規定額または事業ごとに定めた規定額を超えた分
・イベント、大会、講習会等への参加者や受講者としての指導者・選手／トレーナー／栄養士等への謝金（旅費も対象外）</t>
    <rPh sb="40" eb="42">
      <t>タイカイ</t>
    </rPh>
    <rPh sb="43" eb="46">
      <t>コウシュウカイ</t>
    </rPh>
    <rPh sb="46" eb="47">
      <t>トウ</t>
    </rPh>
    <rPh sb="49" eb="52">
      <t>サンカシャ</t>
    </rPh>
    <rPh sb="53" eb="55">
      <t>ジュコウ</t>
    </rPh>
    <rPh sb="55" eb="56">
      <t>シャ</t>
    </rPh>
    <rPh sb="60" eb="63">
      <t>シドウシャ</t>
    </rPh>
    <rPh sb="64" eb="66">
      <t>センシュ</t>
    </rPh>
    <rPh sb="73" eb="76">
      <t>エイヨウシ</t>
    </rPh>
    <rPh sb="76" eb="77">
      <t>トウ</t>
    </rPh>
    <rPh sb="79" eb="81">
      <t>シャキン</t>
    </rPh>
    <rPh sb="82" eb="84">
      <t>リョヒ</t>
    </rPh>
    <rPh sb="85" eb="88">
      <t>タイショウガイ</t>
    </rPh>
    <phoneticPr fontId="4"/>
  </si>
  <si>
    <t>・懇親会や関係者との酒宴費用
・弁当支給がある場合は飲料代を含み1人あたり1,000円（消費税込）を超えた分（単価が不明なものを含む）
・事業の実施に必要な直接経費とは見なされない間接費用（例：土産品費・接待費・お茶菓子代等）</t>
    <rPh sb="102" eb="105">
      <t>セッタイヒ</t>
    </rPh>
    <rPh sb="107" eb="110">
      <t>チャガシ</t>
    </rPh>
    <rPh sb="110" eb="111">
      <t>ダイ</t>
    </rPh>
    <phoneticPr fontId="4"/>
  </si>
  <si>
    <r>
      <t xml:space="preserve">・請負先の発行する（明細のわかる）領収書および請求書
・請求明細書（品名・単価・個数がわかるもの）
</t>
    </r>
    <r>
      <rPr>
        <b/>
        <sz val="10"/>
        <rFont val="Meiryo UI"/>
        <family val="3"/>
        <charset val="128"/>
      </rPr>
      <t>【内容記載例】</t>
    </r>
    <r>
      <rPr>
        <sz val="10"/>
        <rFont val="Meiryo UI"/>
        <family val="3"/>
        <charset val="128"/>
      </rPr>
      <t xml:space="preserve">
・●●株式会社　
○○大会　ポスター製作費（単価ｘ枚数）
</t>
    </r>
    <rPh sb="81" eb="83">
      <t>タンカ</t>
    </rPh>
    <rPh sb="84" eb="86">
      <t>マイスウ</t>
    </rPh>
    <phoneticPr fontId="4"/>
  </si>
  <si>
    <r>
      <t xml:space="preserve">・請負先の発行する（明細のわかる）領収書、または請求書および銀行振込控
</t>
    </r>
    <r>
      <rPr>
        <b/>
        <sz val="10"/>
        <rFont val="Meiryo UI"/>
        <family val="3"/>
        <charset val="128"/>
      </rPr>
      <t>【内容記載例】</t>
    </r>
    <r>
      <rPr>
        <sz val="10"/>
        <rFont val="Meiryo UI"/>
        <family val="3"/>
        <charset val="128"/>
      </rPr>
      <t xml:space="preserve">
・●●株式会社
○○大会　映像制作費</t>
    </r>
    <phoneticPr fontId="4"/>
  </si>
  <si>
    <r>
      <t xml:space="preserve">・請負先の発行する（明細のわかる）領収書、または請求書および銀行振込控
</t>
    </r>
    <r>
      <rPr>
        <b/>
        <sz val="10"/>
        <rFont val="Meiryo UI"/>
        <family val="3"/>
        <charset val="128"/>
      </rPr>
      <t>【内容記載例】</t>
    </r>
    <r>
      <rPr>
        <sz val="10"/>
        <rFont val="Meiryo UI"/>
        <family val="3"/>
        <charset val="128"/>
      </rPr>
      <t xml:space="preserve">
・●●株式会社　ホームページ運用委託費
</t>
    </r>
    <rPh sb="59" eb="61">
      <t>ウンヨウ</t>
    </rPh>
    <rPh sb="61" eb="63">
      <t>イタク</t>
    </rPh>
    <rPh sb="63" eb="64">
      <t>ヒ</t>
    </rPh>
    <phoneticPr fontId="4"/>
  </si>
  <si>
    <r>
      <t xml:space="preserve">・購入先の発行する（明細のわかる）領収書、または請求書および銀行振込控
</t>
    </r>
    <r>
      <rPr>
        <b/>
        <sz val="10"/>
        <rFont val="Meiryo UI"/>
        <family val="3"/>
        <charset val="128"/>
      </rPr>
      <t>【内容記載例】</t>
    </r>
    <r>
      <rPr>
        <sz val="10"/>
        <rFont val="Meiryo UI"/>
        <family val="3"/>
        <charset val="128"/>
      </rPr>
      <t xml:space="preserve">
・○○大会　優勝カップ</t>
    </r>
    <phoneticPr fontId="4"/>
  </si>
  <si>
    <t>送付日　　　　年　 　月　 　日　</t>
    <rPh sb="0" eb="2">
      <t>ソウフ</t>
    </rPh>
    <rPh sb="2" eb="3">
      <t>ビ</t>
    </rPh>
    <rPh sb="7" eb="8">
      <t>ネン</t>
    </rPh>
    <rPh sb="11" eb="12">
      <t>ツキ</t>
    </rPh>
    <rPh sb="15" eb="16">
      <t>ヒ</t>
    </rPh>
    <phoneticPr fontId="2"/>
  </si>
  <si>
    <t>C'</t>
    <phoneticPr fontId="4"/>
  </si>
  <si>
    <t>D'</t>
    <phoneticPr fontId="4"/>
  </si>
  <si>
    <t>B</t>
  </si>
  <si>
    <t>C</t>
  </si>
  <si>
    <t>A</t>
  </si>
  <si>
    <t>D</t>
  </si>
  <si>
    <t>E</t>
  </si>
  <si>
    <t>器具備品費(対象)</t>
    <rPh sb="0" eb="2">
      <t>キグ</t>
    </rPh>
    <rPh sb="2" eb="4">
      <t>ビヒン</t>
    </rPh>
    <rPh sb="4" eb="5">
      <t>ヒ</t>
    </rPh>
    <rPh sb="6" eb="8">
      <t>タイショウ</t>
    </rPh>
    <phoneticPr fontId="2"/>
  </si>
  <si>
    <t>器具備品費(対象外)</t>
    <rPh sb="0" eb="2">
      <t>キグ</t>
    </rPh>
    <rPh sb="2" eb="4">
      <t>ビヒン</t>
    </rPh>
    <rPh sb="4" eb="5">
      <t>ヒ</t>
    </rPh>
    <rPh sb="6" eb="9">
      <t>タイショウガイ</t>
    </rPh>
    <phoneticPr fontId="2"/>
  </si>
  <si>
    <t>器具備品費(対象外)</t>
    <rPh sb="0" eb="2">
      <t>キグ</t>
    </rPh>
    <rPh sb="2" eb="4">
      <t>ビヒン</t>
    </rPh>
    <rPh sb="4" eb="5">
      <t>ヒ</t>
    </rPh>
    <rPh sb="6" eb="8">
      <t>タイショウ</t>
    </rPh>
    <rPh sb="8" eb="9">
      <t>ガイ</t>
    </rPh>
    <phoneticPr fontId="2"/>
  </si>
  <si>
    <t>(D-fund2026)</t>
    <phoneticPr fontId="2"/>
  </si>
  <si>
    <t xml:space="preserve"> (D-fund2026)</t>
    <phoneticPr fontId="2"/>
  </si>
  <si>
    <t>（D-fund2026）</t>
    <phoneticPr fontId="3"/>
  </si>
  <si>
    <t>2025/9現在</t>
    <rPh sb="6" eb="8">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</si>
</sst>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quot;&quot;0,&quot;,000&quot;"/>
    <numFmt numFmtId="177" formatCode="#"/>
    <numFmt numFmtId="178" formatCode="[$-F800]dddd\,\ mmmm\ dd\,\ yyyy"/>
    <numFmt numFmtId="179" formatCode="yyyy&quot;年&quot;m&quot;月&quot;d&quot;日&quot;;;"/>
  </numFmts>
  <fonts count="5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6"/>
      <name val="ＭＳ Ｐゴシック"/>
      <family val="3"/>
      <charset val="128"/>
      <scheme val="minor"/>
    </font>
    <font>
      <sz val="11"/>
      <color theme="1"/>
      <name val="ＭＳ Ｐゴシック"/>
      <family val="3"/>
      <charset val="128"/>
      <scheme val="minor"/>
    </font>
    <font>
      <sz val="11"/>
      <name val="ＭＳ Ｐゴシック"/>
      <family val="3"/>
      <charset val="128"/>
    </font>
    <font>
      <u/>
      <sz val="11"/>
      <color theme="10"/>
      <name val="ＭＳ Ｐゴシック"/>
      <family val="3"/>
      <charset val="128"/>
      <scheme val="minor"/>
    </font>
    <font>
      <sz val="11"/>
      <color theme="1"/>
      <name val="ＭＳ Ｐゴシック"/>
      <family val="2"/>
      <scheme val="minor"/>
    </font>
    <font>
      <sz val="12"/>
      <color theme="1"/>
      <name val="Meiryo UI"/>
      <family val="3"/>
      <charset val="128"/>
    </font>
    <font>
      <sz val="11"/>
      <color theme="1"/>
      <name val="Meiryo UI"/>
      <family val="3"/>
      <charset val="128"/>
    </font>
    <font>
      <sz val="10"/>
      <color theme="1"/>
      <name val="Meiryo UI"/>
      <family val="3"/>
      <charset val="128"/>
    </font>
    <font>
      <b/>
      <sz val="14"/>
      <color theme="0"/>
      <name val="Meiryo UI"/>
      <family val="3"/>
      <charset val="128"/>
    </font>
    <font>
      <b/>
      <sz val="12"/>
      <color theme="0"/>
      <name val="Meiryo UI"/>
      <family val="3"/>
      <charset val="128"/>
    </font>
    <font>
      <sz val="10"/>
      <color theme="0"/>
      <name val="Meiryo UI"/>
      <family val="3"/>
      <charset val="128"/>
    </font>
    <font>
      <sz val="10"/>
      <name val="Meiryo UI"/>
      <family val="3"/>
      <charset val="128"/>
    </font>
    <font>
      <b/>
      <sz val="10"/>
      <name val="Meiryo UI"/>
      <family val="3"/>
      <charset val="128"/>
    </font>
    <font>
      <sz val="9"/>
      <color rgb="FF000000"/>
      <name val="Meiryo UI"/>
      <family val="3"/>
      <charset val="128"/>
    </font>
    <font>
      <sz val="9"/>
      <color theme="1"/>
      <name val="Meiryo UI"/>
      <family val="3"/>
      <charset val="128"/>
    </font>
    <font>
      <b/>
      <u/>
      <sz val="16"/>
      <color theme="1"/>
      <name val="Meiryo UI"/>
      <family val="3"/>
      <charset val="128"/>
    </font>
    <font>
      <b/>
      <u/>
      <sz val="12"/>
      <color theme="1"/>
      <name val="Meiryo UI"/>
      <family val="3"/>
      <charset val="128"/>
    </font>
    <font>
      <u/>
      <sz val="10"/>
      <color theme="1"/>
      <name val="Meiryo UI"/>
      <family val="3"/>
      <charset val="128"/>
    </font>
    <font>
      <sz val="11"/>
      <name val="Meiryo UI"/>
      <family val="3"/>
      <charset val="128"/>
    </font>
    <font>
      <sz val="8"/>
      <color theme="1"/>
      <name val="Meiryo UI"/>
      <family val="3"/>
      <charset val="128"/>
    </font>
    <font>
      <u/>
      <sz val="8"/>
      <color theme="10"/>
      <name val="Meiryo UI"/>
      <family val="3"/>
      <charset val="128"/>
    </font>
    <font>
      <i/>
      <sz val="10"/>
      <color theme="1"/>
      <name val="Meiryo UI"/>
      <family val="3"/>
      <charset val="128"/>
    </font>
    <font>
      <b/>
      <sz val="16"/>
      <color theme="1"/>
      <name val="Meiryo UI"/>
      <family val="3"/>
      <charset val="128"/>
    </font>
    <font>
      <sz val="9"/>
      <color theme="0"/>
      <name val="Meiryo UI"/>
      <family val="3"/>
      <charset val="128"/>
    </font>
    <font>
      <b/>
      <sz val="11"/>
      <color theme="0"/>
      <name val="Meiryo UI"/>
      <family val="3"/>
      <charset val="128"/>
    </font>
    <font>
      <sz val="11"/>
      <color rgb="FFFF0000"/>
      <name val="Meiryo UI"/>
      <family val="3"/>
      <charset val="128"/>
    </font>
    <font>
      <b/>
      <sz val="20"/>
      <color theme="1"/>
      <name val="HGSｺﾞｼｯｸM"/>
      <family val="3"/>
      <charset val="128"/>
    </font>
    <font>
      <sz val="11"/>
      <color rgb="FFFFFFFF"/>
      <name val="Meiryo UI"/>
      <family val="3"/>
      <charset val="128"/>
    </font>
    <font>
      <sz val="16"/>
      <color theme="1"/>
      <name val="Meiryo UI"/>
      <family val="3"/>
      <charset val="128"/>
    </font>
    <font>
      <sz val="14"/>
      <color theme="1"/>
      <name val="Meiryo UI"/>
      <family val="3"/>
      <charset val="128"/>
    </font>
    <font>
      <sz val="18"/>
      <color theme="1"/>
      <name val="Meiryo UI"/>
      <family val="3"/>
      <charset val="128"/>
    </font>
    <font>
      <sz val="14"/>
      <name val="Meiryo UI"/>
      <family val="3"/>
      <charset val="128"/>
    </font>
    <font>
      <sz val="26"/>
      <color theme="1"/>
      <name val="Meiryo UI"/>
      <family val="3"/>
      <charset val="128"/>
    </font>
    <font>
      <sz val="16"/>
      <color rgb="FF000000"/>
      <name val="Meiryo UI"/>
      <family val="3"/>
      <charset val="128"/>
    </font>
    <font>
      <sz val="24"/>
      <color theme="1"/>
      <name val="Meiryo UI"/>
      <family val="3"/>
      <charset val="128"/>
    </font>
    <font>
      <sz val="20"/>
      <name val="Meiryo UI"/>
      <family val="3"/>
      <charset val="128"/>
    </font>
    <font>
      <sz val="20"/>
      <color rgb="FF000000"/>
      <name val="Meiryo UI"/>
      <family val="3"/>
      <charset val="128"/>
    </font>
    <font>
      <sz val="28"/>
      <color rgb="FF000000"/>
      <name val="Meiryo UI"/>
      <family val="3"/>
      <charset val="128"/>
    </font>
    <font>
      <sz val="18"/>
      <color rgb="FF000000"/>
      <name val="Meiryo UI"/>
      <family val="3"/>
      <charset val="128"/>
    </font>
    <font>
      <sz val="14"/>
      <color rgb="FF000000"/>
      <name val="Meiryo UI"/>
      <family val="3"/>
      <charset val="128"/>
    </font>
    <font>
      <sz val="22"/>
      <color theme="1"/>
      <name val="Meiryo UI"/>
      <family val="3"/>
      <charset val="128"/>
    </font>
    <font>
      <sz val="15"/>
      <color theme="1"/>
      <name val="Meiryo UI"/>
      <family val="3"/>
      <charset val="128"/>
    </font>
    <font>
      <b/>
      <u/>
      <sz val="14"/>
      <color theme="1"/>
      <name val="Meiryo UI"/>
      <family val="3"/>
      <charset val="128"/>
    </font>
    <font>
      <sz val="9"/>
      <name val="Meiryo UI"/>
      <family val="3"/>
      <charset val="128"/>
    </font>
    <font>
      <u/>
      <sz val="9"/>
      <color theme="10"/>
      <name val="Meiryo UI"/>
      <family val="3"/>
      <charset val="128"/>
    </font>
    <font>
      <b/>
      <sz val="10"/>
      <color theme="1"/>
      <name val="Meiryo UI"/>
      <family val="3"/>
      <charset val="128"/>
    </font>
    <font>
      <b/>
      <sz val="9"/>
      <color indexed="81"/>
      <name val="Meiryo UI"/>
      <family val="3"/>
      <charset val="128"/>
    </font>
    <font>
      <sz val="9"/>
      <color indexed="81"/>
      <name val="Meiryo UI"/>
      <family val="3"/>
      <charset val="128"/>
    </font>
    <font>
      <b/>
      <sz val="10"/>
      <color theme="0"/>
      <name val="Meiryo UI"/>
      <family val="3"/>
      <charset val="128"/>
    </font>
    <font>
      <sz val="10"/>
      <color indexed="81"/>
      <name val="Meiryo UI"/>
      <family val="3"/>
      <charset val="128"/>
    </font>
    <font>
      <sz val="11"/>
      <color indexed="10"/>
      <name val="Meiryo UI"/>
      <family val="3"/>
      <charset val="128"/>
    </font>
    <font>
      <b/>
      <sz val="11"/>
      <color theme="1"/>
      <name val="Meiryo UI"/>
      <family val="3"/>
      <charset val="128"/>
    </font>
    <font>
      <sz val="12"/>
      <color theme="0"/>
      <name val="Meiryo UI"/>
      <family val="3"/>
      <charset val="128"/>
    </font>
    <font>
      <sz val="11"/>
      <color theme="0"/>
      <name val="Meiryo UI"/>
      <family val="3"/>
      <charset val="128"/>
    </font>
    <font>
      <strike/>
      <sz val="10"/>
      <name val="Meiryo UI"/>
      <family val="3"/>
      <charset val="128"/>
    </font>
  </fonts>
  <fills count="11">
    <fill>
      <patternFill patternType="none"/>
    </fill>
    <fill>
      <patternFill patternType="gray125"/>
    </fill>
    <fill>
      <patternFill patternType="solid">
        <fgColor theme="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s>
  <borders count="124">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dashed">
        <color indexed="64"/>
      </top>
      <bottom/>
      <diagonal/>
    </border>
    <border>
      <left/>
      <right/>
      <top style="dashed">
        <color indexed="64"/>
      </top>
      <bottom/>
      <diagonal/>
    </border>
    <border>
      <left style="medium">
        <color indexed="64"/>
      </left>
      <right/>
      <top style="dashed">
        <color indexed="64"/>
      </top>
      <bottom/>
      <diagonal/>
    </border>
    <border>
      <left/>
      <right style="medium">
        <color indexed="64"/>
      </right>
      <top/>
      <bottom style="dashed">
        <color indexed="64"/>
      </bottom>
      <diagonal/>
    </border>
    <border>
      <left/>
      <right/>
      <top/>
      <bottom style="dashed">
        <color indexed="64"/>
      </bottom>
      <diagonal/>
    </border>
    <border>
      <left style="medium">
        <color indexed="64"/>
      </left>
      <right/>
      <top/>
      <bottom style="dashed">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style="dashed">
        <color indexed="64"/>
      </right>
      <top/>
      <bottom style="dashed">
        <color indexed="64"/>
      </bottom>
      <diagonal/>
    </border>
    <border>
      <left/>
      <right style="dashed">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bottom style="medium">
        <color indexed="64"/>
      </bottom>
      <diagonal/>
    </border>
    <border>
      <left/>
      <right style="medium">
        <color indexed="64"/>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right/>
      <top/>
      <bottom style="thin">
        <color theme="0"/>
      </bottom>
      <diagonal/>
    </border>
    <border>
      <left/>
      <right style="thin">
        <color indexed="64"/>
      </right>
      <top style="thin">
        <color theme="0"/>
      </top>
      <bottom style="thin">
        <color theme="0"/>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diagonal/>
    </border>
    <border>
      <left/>
      <right style="dotted">
        <color indexed="64"/>
      </right>
      <top/>
      <bottom/>
      <diagonal/>
    </border>
    <border>
      <left style="dotted">
        <color indexed="64"/>
      </left>
      <right/>
      <top/>
      <bottom style="dashed">
        <color indexed="64"/>
      </bottom>
      <diagonal/>
    </border>
    <border>
      <left/>
      <right style="dotted">
        <color indexed="64"/>
      </right>
      <top/>
      <bottom style="dashed">
        <color indexed="64"/>
      </bottom>
      <diagonal/>
    </border>
    <border>
      <left/>
      <right style="dashed">
        <color indexed="64"/>
      </right>
      <top style="medium">
        <color indexed="64"/>
      </top>
      <bottom/>
      <diagonal/>
    </border>
    <border diagonalDown="1">
      <left style="dotted">
        <color indexed="64"/>
      </left>
      <right/>
      <top style="medium">
        <color indexed="64"/>
      </top>
      <bottom/>
      <diagonal style="dotted">
        <color indexed="64"/>
      </diagonal>
    </border>
    <border diagonalDown="1">
      <left/>
      <right/>
      <top style="medium">
        <color indexed="64"/>
      </top>
      <bottom/>
      <diagonal style="dotted">
        <color indexed="64"/>
      </diagonal>
    </border>
    <border diagonalDown="1">
      <left/>
      <right style="medium">
        <color indexed="64"/>
      </right>
      <top style="medium">
        <color indexed="64"/>
      </top>
      <bottom/>
      <diagonal style="dotted">
        <color indexed="64"/>
      </diagonal>
    </border>
    <border diagonalDown="1">
      <left style="dotted">
        <color indexed="64"/>
      </left>
      <right/>
      <top/>
      <bottom/>
      <diagonal style="dotted">
        <color indexed="64"/>
      </diagonal>
    </border>
    <border diagonalDown="1">
      <left/>
      <right/>
      <top/>
      <bottom/>
      <diagonal style="dotted">
        <color indexed="64"/>
      </diagonal>
    </border>
    <border diagonalDown="1">
      <left/>
      <right style="medium">
        <color indexed="64"/>
      </right>
      <top/>
      <bottom/>
      <diagonal style="dotted">
        <color indexed="64"/>
      </diagonal>
    </border>
    <border diagonalDown="1">
      <left style="dotted">
        <color indexed="64"/>
      </left>
      <right/>
      <top/>
      <bottom style="dashed">
        <color indexed="64"/>
      </bottom>
      <diagonal style="dotted">
        <color indexed="64"/>
      </diagonal>
    </border>
    <border diagonalDown="1">
      <left/>
      <right/>
      <top/>
      <bottom style="dashed">
        <color indexed="64"/>
      </bottom>
      <diagonal style="dotted">
        <color indexed="64"/>
      </diagonal>
    </border>
    <border diagonalDown="1">
      <left/>
      <right style="medium">
        <color indexed="64"/>
      </right>
      <top/>
      <bottom style="dashed">
        <color indexed="64"/>
      </bottom>
      <diagonal style="dotted">
        <color indexed="64"/>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double">
        <color indexed="64"/>
      </bottom>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theme="0"/>
      </top>
      <bottom/>
      <diagonal/>
    </border>
    <border>
      <left/>
      <right/>
      <top/>
      <bottom style="hair">
        <color auto="1"/>
      </bottom>
      <diagonal/>
    </border>
    <border>
      <left/>
      <right/>
      <top style="hair">
        <color auto="1"/>
      </top>
      <bottom style="hair">
        <color auto="1"/>
      </bottom>
      <diagonal/>
    </border>
    <border>
      <left/>
      <right style="thick">
        <color rgb="FFFF0000"/>
      </right>
      <top style="thin">
        <color indexed="64"/>
      </top>
      <bottom/>
      <diagonal/>
    </border>
    <border>
      <left/>
      <right style="thick">
        <color rgb="FFFF0000"/>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diagonalDown="1">
      <left style="dashed">
        <color indexed="64"/>
      </left>
      <right/>
      <top style="dashed">
        <color indexed="64"/>
      </top>
      <bottom/>
      <diagonal style="dashed">
        <color indexed="64"/>
      </diagonal>
    </border>
    <border diagonalDown="1">
      <left/>
      <right/>
      <top style="dashed">
        <color indexed="64"/>
      </top>
      <bottom/>
      <diagonal style="dashed">
        <color indexed="64"/>
      </diagonal>
    </border>
    <border diagonalDown="1">
      <left/>
      <right style="medium">
        <color indexed="64"/>
      </right>
      <top style="dashed">
        <color indexed="64"/>
      </top>
      <bottom/>
      <diagonal style="dashed">
        <color indexed="64"/>
      </diagonal>
    </border>
    <border diagonalDown="1">
      <left style="dashed">
        <color indexed="64"/>
      </left>
      <right/>
      <top/>
      <bottom style="dashed">
        <color indexed="64"/>
      </bottom>
      <diagonal style="dashed">
        <color indexed="64"/>
      </diagonal>
    </border>
    <border diagonalDown="1">
      <left/>
      <right/>
      <top/>
      <bottom style="dashed">
        <color indexed="64"/>
      </bottom>
      <diagonal style="dashed">
        <color indexed="64"/>
      </diagonal>
    </border>
    <border diagonalDown="1">
      <left/>
      <right style="medium">
        <color indexed="64"/>
      </right>
      <top/>
      <bottom style="dashed">
        <color indexed="64"/>
      </bottom>
      <diagonal style="dashed">
        <color indexed="64"/>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theme="0"/>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diagonal/>
    </border>
    <border>
      <left style="thin">
        <color indexed="64"/>
      </left>
      <right style="thin">
        <color indexed="64"/>
      </right>
      <top style="thin">
        <color theme="0"/>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8">
    <xf numFmtId="0" fontId="0" fillId="0" borderId="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6" fillId="0" borderId="0" applyFont="0" applyFill="0" applyBorder="0" applyAlignment="0" applyProtection="0"/>
    <xf numFmtId="38" fontId="6" fillId="0" borderId="0" applyFont="0" applyFill="0" applyBorder="0" applyAlignment="0" applyProtection="0">
      <alignment vertical="center"/>
    </xf>
    <xf numFmtId="38" fontId="6"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6" fillId="0" borderId="0" applyFont="0" applyFill="0" applyBorder="0" applyAlignment="0" applyProtection="0"/>
    <xf numFmtId="0" fontId="6" fillId="0" borderId="0"/>
    <xf numFmtId="0" fontId="6" fillId="0" borderId="0"/>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5" fillId="0" borderId="0">
      <alignment vertical="center"/>
    </xf>
    <xf numFmtId="0" fontId="7" fillId="0" borderId="0" applyNumberFormat="0" applyFill="0" applyBorder="0" applyAlignment="0" applyProtection="0">
      <alignment vertical="center"/>
    </xf>
    <xf numFmtId="0" fontId="8" fillId="0" borderId="0"/>
  </cellStyleXfs>
  <cellXfs count="500">
    <xf numFmtId="0" fontId="0" fillId="0" borderId="0" xfId="0">
      <alignment vertical="center"/>
    </xf>
    <xf numFmtId="0" fontId="11" fillId="0" borderId="0" xfId="17" applyFont="1"/>
    <xf numFmtId="38" fontId="10" fillId="4" borderId="15" xfId="2" applyFont="1" applyFill="1" applyBorder="1" applyAlignment="1" applyProtection="1">
      <alignment horizontal="center" vertical="center"/>
    </xf>
    <xf numFmtId="0" fontId="11" fillId="0" borderId="100" xfId="0" applyFont="1" applyBorder="1" applyAlignment="1">
      <alignment horizontal="center" vertical="center" wrapText="1"/>
    </xf>
    <xf numFmtId="0" fontId="11" fillId="0" borderId="101" xfId="0" applyFont="1" applyBorder="1" applyAlignment="1">
      <alignment horizontal="center" vertical="center" wrapText="1"/>
    </xf>
    <xf numFmtId="0" fontId="11" fillId="0" borderId="102" xfId="0" applyFont="1" applyBorder="1" applyAlignment="1">
      <alignment horizontal="center" vertical="center" wrapText="1"/>
    </xf>
    <xf numFmtId="0" fontId="11" fillId="6" borderId="0" xfId="15" applyFont="1" applyFill="1">
      <alignment vertical="center"/>
    </xf>
    <xf numFmtId="0" fontId="10" fillId="6" borderId="0" xfId="15" applyFont="1" applyFill="1">
      <alignment vertical="center"/>
    </xf>
    <xf numFmtId="0" fontId="10" fillId="6" borderId="0" xfId="15" applyFont="1" applyFill="1" applyProtection="1">
      <alignment vertical="center"/>
      <protection locked="0"/>
    </xf>
    <xf numFmtId="0" fontId="20" fillId="6" borderId="0" xfId="15" applyFont="1" applyFill="1" applyAlignment="1">
      <alignment horizontal="center" vertical="center"/>
    </xf>
    <xf numFmtId="0" fontId="11" fillId="6" borderId="0" xfId="0" applyFont="1" applyFill="1">
      <alignment vertical="center"/>
    </xf>
    <xf numFmtId="0" fontId="10" fillId="6" borderId="0" xfId="0" applyFont="1" applyFill="1" applyAlignment="1">
      <alignment horizontal="left" vertical="center"/>
    </xf>
    <xf numFmtId="0" fontId="21" fillId="6" borderId="0" xfId="15" applyFont="1" applyFill="1" applyAlignment="1">
      <alignment horizontal="left" vertical="center" indent="15"/>
    </xf>
    <xf numFmtId="0" fontId="18" fillId="4" borderId="53" xfId="0" applyFont="1" applyFill="1" applyBorder="1" applyAlignment="1">
      <alignment horizontal="left" vertical="center" wrapText="1"/>
    </xf>
    <xf numFmtId="0" fontId="9" fillId="6" borderId="0" xfId="0" applyFont="1" applyFill="1">
      <alignment vertical="center"/>
    </xf>
    <xf numFmtId="0" fontId="18" fillId="4" borderId="84" xfId="0" applyFont="1" applyFill="1" applyBorder="1" applyAlignment="1">
      <alignment horizontal="left" vertical="center" wrapText="1"/>
    </xf>
    <xf numFmtId="0" fontId="18" fillId="4" borderId="18" xfId="0" applyFont="1" applyFill="1" applyBorder="1" applyAlignment="1">
      <alignment horizontal="left" vertical="center" wrapText="1"/>
    </xf>
    <xf numFmtId="0" fontId="23" fillId="6" borderId="0" xfId="0" applyFont="1" applyFill="1" applyAlignment="1">
      <alignment horizontal="left" vertical="center" wrapText="1"/>
    </xf>
    <xf numFmtId="0" fontId="23" fillId="6" borderId="0" xfId="15" applyFont="1" applyFill="1" applyAlignment="1">
      <alignment horizontal="center" vertical="center"/>
    </xf>
    <xf numFmtId="178" fontId="25" fillId="6" borderId="0" xfId="15" applyNumberFormat="1" applyFont="1" applyFill="1" applyAlignment="1">
      <alignment horizontal="center" vertical="center" wrapText="1"/>
    </xf>
    <xf numFmtId="0" fontId="11" fillId="6" borderId="0" xfId="15" applyFont="1" applyFill="1" applyAlignment="1">
      <alignment vertical="top" wrapText="1"/>
    </xf>
    <xf numFmtId="0" fontId="10" fillId="4" borderId="12" xfId="15" applyFont="1" applyFill="1" applyBorder="1" applyAlignment="1">
      <alignment horizontal="center" vertical="center" wrapText="1"/>
    </xf>
    <xf numFmtId="0" fontId="10" fillId="4" borderId="44" xfId="15" applyFont="1" applyFill="1" applyBorder="1" applyAlignment="1">
      <alignment horizontal="center" vertical="center" wrapText="1"/>
    </xf>
    <xf numFmtId="38" fontId="11" fillId="8" borderId="44" xfId="1" applyFont="1" applyFill="1" applyBorder="1" applyAlignment="1" applyProtection="1">
      <alignment horizontal="right" vertical="center" wrapText="1"/>
      <protection locked="0"/>
    </xf>
    <xf numFmtId="38" fontId="11" fillId="8" borderId="44" xfId="1" applyFont="1" applyFill="1" applyBorder="1" applyAlignment="1" applyProtection="1">
      <alignment vertical="center"/>
    </xf>
    <xf numFmtId="38" fontId="11" fillId="6" borderId="99" xfId="1" applyFont="1" applyFill="1" applyBorder="1" applyAlignment="1" applyProtection="1">
      <alignment horizontal="right" vertical="center" wrapText="1"/>
      <protection locked="0"/>
    </xf>
    <xf numFmtId="38" fontId="11" fillId="6" borderId="79" xfId="1" applyFont="1" applyFill="1" applyBorder="1" applyAlignment="1" applyProtection="1">
      <alignment vertical="center" wrapText="1"/>
      <protection locked="0"/>
    </xf>
    <xf numFmtId="38" fontId="11" fillId="6" borderId="80" xfId="1" applyFont="1" applyFill="1" applyBorder="1" applyAlignment="1" applyProtection="1">
      <alignment horizontal="right" vertical="center" wrapText="1"/>
      <protection locked="0"/>
    </xf>
    <xf numFmtId="38" fontId="11" fillId="6" borderId="80" xfId="1" applyFont="1" applyFill="1" applyBorder="1" applyAlignment="1" applyProtection="1">
      <alignment vertical="center" wrapText="1"/>
      <protection locked="0"/>
    </xf>
    <xf numFmtId="38" fontId="11" fillId="6" borderId="81" xfId="1" applyFont="1" applyFill="1" applyBorder="1" applyAlignment="1" applyProtection="1">
      <alignment horizontal="right" vertical="center" wrapText="1"/>
      <protection locked="0"/>
    </xf>
    <xf numFmtId="38" fontId="11" fillId="6" borderId="81" xfId="1" applyFont="1" applyFill="1" applyBorder="1" applyAlignment="1" applyProtection="1">
      <alignment vertical="center" wrapText="1"/>
      <protection locked="0"/>
    </xf>
    <xf numFmtId="38" fontId="11" fillId="4" borderId="13" xfId="1" applyFont="1" applyFill="1" applyBorder="1" applyAlignment="1" applyProtection="1">
      <alignment horizontal="right" vertical="center" wrapText="1"/>
    </xf>
    <xf numFmtId="38" fontId="11" fillId="0" borderId="57" xfId="2" applyFont="1" applyFill="1" applyBorder="1" applyAlignment="1" applyProtection="1">
      <alignment vertical="center" wrapText="1"/>
    </xf>
    <xf numFmtId="38" fontId="11" fillId="0" borderId="0" xfId="2" applyFont="1" applyFill="1" applyBorder="1" applyAlignment="1" applyProtection="1">
      <alignment horizontal="right" vertical="center" wrapText="1"/>
    </xf>
    <xf numFmtId="0" fontId="10" fillId="4" borderId="3" xfId="15" applyFont="1" applyFill="1" applyBorder="1" applyAlignment="1">
      <alignment horizontal="center" vertical="center" wrapText="1"/>
    </xf>
    <xf numFmtId="0" fontId="10" fillId="0" borderId="0" xfId="15" applyFont="1">
      <alignment vertical="center"/>
    </xf>
    <xf numFmtId="38" fontId="11" fillId="6" borderId="79" xfId="1" applyFont="1" applyFill="1" applyBorder="1" applyAlignment="1" applyProtection="1">
      <alignment vertical="center"/>
      <protection locked="0"/>
    </xf>
    <xf numFmtId="38" fontId="11" fillId="0" borderId="3" xfId="1" applyFont="1" applyFill="1" applyBorder="1" applyAlignment="1" applyProtection="1">
      <alignment vertical="center" wrapText="1"/>
    </xf>
    <xf numFmtId="38" fontId="11" fillId="6" borderId="12" xfId="1" applyFont="1" applyFill="1" applyBorder="1" applyAlignment="1" applyProtection="1">
      <alignment vertical="center" wrapText="1"/>
    </xf>
    <xf numFmtId="38" fontId="11" fillId="6" borderId="80" xfId="1" applyFont="1" applyFill="1" applyBorder="1" applyAlignment="1" applyProtection="1">
      <alignment vertical="center"/>
      <protection locked="0"/>
    </xf>
    <xf numFmtId="0" fontId="10" fillId="6" borderId="0" xfId="0" applyFont="1" applyFill="1">
      <alignment vertical="center"/>
    </xf>
    <xf numFmtId="0" fontId="10" fillId="6" borderId="0" xfId="15" applyFont="1" applyFill="1" applyAlignment="1">
      <alignment horizontal="left" vertical="center"/>
    </xf>
    <xf numFmtId="38" fontId="11" fillId="6" borderId="81" xfId="1" applyFont="1" applyFill="1" applyBorder="1" applyAlignment="1" applyProtection="1">
      <alignment vertical="center"/>
      <protection locked="0"/>
    </xf>
    <xf numFmtId="38" fontId="11" fillId="6" borderId="87" xfId="1" applyFont="1" applyFill="1" applyBorder="1" applyAlignment="1" applyProtection="1">
      <alignment vertical="center" wrapText="1"/>
    </xf>
    <xf numFmtId="38" fontId="11" fillId="4" borderId="13" xfId="1" applyFont="1" applyFill="1" applyBorder="1" applyAlignment="1" applyProtection="1">
      <alignment vertical="center" wrapText="1"/>
    </xf>
    <xf numFmtId="38" fontId="23" fillId="6" borderId="57" xfId="0" applyNumberFormat="1" applyFont="1" applyFill="1" applyBorder="1">
      <alignment vertical="center"/>
    </xf>
    <xf numFmtId="0" fontId="10" fillId="6" borderId="0" xfId="15" applyFont="1" applyFill="1" applyAlignment="1">
      <alignment vertical="center" shrinkToFit="1"/>
    </xf>
    <xf numFmtId="38" fontId="10" fillId="6" borderId="0" xfId="1" applyFont="1" applyFill="1" applyProtection="1">
      <alignment vertical="center"/>
    </xf>
    <xf numFmtId="38" fontId="23" fillId="6" borderId="0" xfId="1" applyFont="1" applyFill="1" applyAlignment="1" applyProtection="1">
      <alignment vertical="center"/>
    </xf>
    <xf numFmtId="38" fontId="10" fillId="6" borderId="0" xfId="1" applyFont="1" applyFill="1" applyAlignment="1" applyProtection="1">
      <alignment vertical="center"/>
    </xf>
    <xf numFmtId="0" fontId="15" fillId="6" borderId="0" xfId="15" applyFont="1" applyFill="1" applyAlignment="1">
      <alignment vertical="center" wrapText="1"/>
    </xf>
    <xf numFmtId="38" fontId="10" fillId="6" borderId="0" xfId="1" applyFont="1" applyFill="1" applyBorder="1" applyProtection="1">
      <alignment vertical="center"/>
    </xf>
    <xf numFmtId="38" fontId="11" fillId="4" borderId="44" xfId="1" applyFont="1" applyFill="1" applyBorder="1" applyProtection="1">
      <alignment vertical="center"/>
    </xf>
    <xf numFmtId="38" fontId="11" fillId="6" borderId="0" xfId="1" applyFont="1" applyFill="1" applyBorder="1" applyAlignment="1" applyProtection="1">
      <alignment horizontal="right" vertical="center"/>
    </xf>
    <xf numFmtId="0" fontId="22" fillId="6" borderId="0" xfId="0" applyFont="1" applyFill="1" applyAlignment="1">
      <alignment horizontal="left" vertical="center" wrapText="1" indent="1"/>
    </xf>
    <xf numFmtId="38" fontId="10" fillId="0" borderId="0" xfId="1" applyFont="1" applyFill="1" applyProtection="1">
      <alignment vertical="center"/>
    </xf>
    <xf numFmtId="38" fontId="11" fillId="6" borderId="0" xfId="1" applyFont="1" applyFill="1" applyBorder="1" applyAlignment="1" applyProtection="1">
      <alignment horizontal="center" vertical="center"/>
    </xf>
    <xf numFmtId="38" fontId="11" fillId="6" borderId="0" xfId="1" applyFont="1" applyFill="1" applyBorder="1" applyProtection="1">
      <alignment vertical="center"/>
    </xf>
    <xf numFmtId="38" fontId="18" fillId="6" borderId="0" xfId="1" applyFont="1" applyFill="1" applyBorder="1" applyAlignment="1" applyProtection="1"/>
    <xf numFmtId="38" fontId="10" fillId="6" borderId="0" xfId="1" applyFont="1" applyFill="1" applyBorder="1" applyAlignment="1" applyProtection="1">
      <alignment horizontal="left" vertical="center"/>
    </xf>
    <xf numFmtId="38" fontId="11" fillId="6" borderId="0" xfId="1" applyFont="1" applyFill="1" applyBorder="1" applyAlignment="1" applyProtection="1">
      <alignment horizontal="left" vertical="center"/>
    </xf>
    <xf numFmtId="0" fontId="22" fillId="6" borderId="0" xfId="0" applyFont="1" applyFill="1" applyAlignment="1">
      <alignment horizontal="left" vertical="center" indent="1"/>
    </xf>
    <xf numFmtId="38" fontId="11" fillId="0" borderId="12" xfId="1" applyFont="1" applyFill="1" applyBorder="1" applyAlignment="1" applyProtection="1">
      <alignment vertical="center" wrapText="1"/>
    </xf>
    <xf numFmtId="0" fontId="10" fillId="4" borderId="2" xfId="15" applyFont="1" applyFill="1" applyBorder="1" applyAlignment="1">
      <alignment horizontal="center" vertical="center" wrapText="1"/>
    </xf>
    <xf numFmtId="38" fontId="11" fillId="0" borderId="2" xfId="1" applyFont="1" applyFill="1" applyBorder="1" applyAlignment="1" applyProtection="1">
      <alignment vertical="center" wrapText="1"/>
    </xf>
    <xf numFmtId="38" fontId="11" fillId="7" borderId="2" xfId="1" applyFont="1" applyFill="1" applyBorder="1" applyAlignment="1" applyProtection="1">
      <alignment vertical="center" wrapText="1"/>
    </xf>
    <xf numFmtId="38" fontId="11" fillId="7" borderId="105" xfId="1" applyFont="1" applyFill="1" applyBorder="1" applyAlignment="1" applyProtection="1">
      <alignment vertical="center" wrapText="1"/>
    </xf>
    <xf numFmtId="38" fontId="11" fillId="4" borderId="44" xfId="2" applyFont="1" applyFill="1" applyBorder="1" applyAlignment="1" applyProtection="1">
      <alignment horizontal="center" vertical="center"/>
    </xf>
    <xf numFmtId="0" fontId="10" fillId="0" borderId="0" xfId="0" applyFont="1" applyProtection="1">
      <alignment vertical="center"/>
      <protection locked="0"/>
    </xf>
    <xf numFmtId="0" fontId="11" fillId="0" borderId="0" xfId="15" applyFont="1" applyProtection="1">
      <alignment vertical="center"/>
      <protection locked="0"/>
    </xf>
    <xf numFmtId="0" fontId="10" fillId="0" borderId="0" xfId="0" applyFont="1">
      <alignment vertical="center"/>
    </xf>
    <xf numFmtId="38" fontId="10" fillId="0" borderId="0" xfId="1" applyFont="1" applyProtection="1">
      <alignment vertical="center"/>
      <protection locked="0"/>
    </xf>
    <xf numFmtId="0" fontId="26" fillId="0" borderId="0" xfId="15" applyFont="1" applyAlignment="1" applyProtection="1">
      <protection locked="0"/>
    </xf>
    <xf numFmtId="38" fontId="11" fillId="0" borderId="0" xfId="1" applyFont="1" applyBorder="1" applyProtection="1">
      <alignment vertical="center"/>
      <protection locked="0"/>
    </xf>
    <xf numFmtId="38" fontId="10" fillId="0" borderId="0" xfId="1" applyFont="1" applyFill="1" applyAlignment="1" applyProtection="1">
      <alignment horizontal="right"/>
      <protection locked="0"/>
    </xf>
    <xf numFmtId="38" fontId="10" fillId="0" borderId="0" xfId="1" applyFont="1" applyFill="1" applyAlignment="1" applyProtection="1">
      <alignment horizontal="right" vertical="top"/>
      <protection locked="0"/>
    </xf>
    <xf numFmtId="0" fontId="18" fillId="0" borderId="0" xfId="15" applyFont="1" applyProtection="1">
      <alignment vertical="center"/>
      <protection locked="0"/>
    </xf>
    <xf numFmtId="0" fontId="18" fillId="0" borderId="0" xfId="15" applyFont="1" applyAlignment="1" applyProtection="1">
      <alignment horizontal="center" vertical="center" wrapText="1"/>
      <protection locked="0"/>
    </xf>
    <xf numFmtId="0" fontId="10" fillId="0" borderId="0" xfId="0" applyFont="1" applyAlignment="1" applyProtection="1">
      <alignment horizontal="right" vertical="center"/>
      <protection locked="0"/>
    </xf>
    <xf numFmtId="0" fontId="10" fillId="0" borderId="3" xfId="15" applyFont="1" applyBorder="1" applyAlignment="1" applyProtection="1">
      <alignment horizontal="center" vertical="center"/>
      <protection locked="0"/>
    </xf>
    <xf numFmtId="0" fontId="10" fillId="0" borderId="2" xfId="15" applyFont="1" applyBorder="1" applyAlignment="1" applyProtection="1">
      <alignment horizontal="center" vertical="center"/>
      <protection locked="0"/>
    </xf>
    <xf numFmtId="38" fontId="22" fillId="0" borderId="2" xfId="1" applyFont="1" applyFill="1" applyBorder="1" applyAlignment="1" applyProtection="1">
      <alignment horizontal="right" vertical="center"/>
      <protection locked="0"/>
    </xf>
    <xf numFmtId="38" fontId="10" fillId="0" borderId="2" xfId="1" applyFont="1" applyFill="1" applyBorder="1" applyAlignment="1" applyProtection="1">
      <alignment horizontal="right" vertical="center"/>
      <protection locked="0"/>
    </xf>
    <xf numFmtId="38" fontId="27" fillId="3" borderId="1" xfId="2" applyFont="1" applyFill="1" applyBorder="1" applyAlignment="1" applyProtection="1">
      <alignment vertical="center"/>
      <protection locked="0"/>
    </xf>
    <xf numFmtId="0" fontId="17" fillId="0" borderId="0" xfId="15" applyFont="1" applyAlignment="1" applyProtection="1">
      <alignment horizontal="center" vertical="center" wrapText="1"/>
      <protection locked="0"/>
    </xf>
    <xf numFmtId="0" fontId="10" fillId="0" borderId="0" xfId="15" applyFont="1" applyAlignment="1">
      <alignment horizontal="center" vertical="center"/>
    </xf>
    <xf numFmtId="38" fontId="10" fillId="0" borderId="11" xfId="15" applyNumberFormat="1" applyFont="1" applyBorder="1" applyAlignment="1">
      <alignment horizontal="right" vertical="center" shrinkToFit="1"/>
    </xf>
    <xf numFmtId="38" fontId="10" fillId="0" borderId="0" xfId="15" applyNumberFormat="1" applyFont="1" applyAlignment="1">
      <alignment horizontal="right" vertical="center" shrinkToFit="1"/>
    </xf>
    <xf numFmtId="38" fontId="10" fillId="0" borderId="0" xfId="15" applyNumberFormat="1" applyFont="1" applyAlignment="1">
      <alignment horizontal="center" vertical="center" shrinkToFit="1"/>
    </xf>
    <xf numFmtId="38" fontId="10" fillId="2" borderId="4" xfId="15" applyNumberFormat="1" applyFont="1" applyFill="1" applyBorder="1" applyAlignment="1">
      <alignment horizontal="right" vertical="center" shrinkToFit="1"/>
    </xf>
    <xf numFmtId="38" fontId="10" fillId="2" borderId="52" xfId="1" applyFont="1" applyFill="1" applyBorder="1" applyAlignment="1" applyProtection="1">
      <alignment horizontal="right" vertical="center"/>
    </xf>
    <xf numFmtId="38" fontId="10" fillId="2" borderId="51" xfId="1" applyFont="1" applyFill="1" applyBorder="1" applyAlignment="1" applyProtection="1">
      <alignment horizontal="right" vertical="center"/>
    </xf>
    <xf numFmtId="38" fontId="10" fillId="2" borderId="44" xfId="15" applyNumberFormat="1" applyFont="1" applyFill="1" applyBorder="1">
      <alignment vertical="center"/>
    </xf>
    <xf numFmtId="0" fontId="11" fillId="0" borderId="0" xfId="15" applyFont="1">
      <alignment vertical="center"/>
    </xf>
    <xf numFmtId="38" fontId="10" fillId="2" borderId="47" xfId="15" applyNumberFormat="1" applyFont="1" applyFill="1" applyBorder="1" applyAlignment="1">
      <alignment horizontal="center" vertical="center" shrinkToFit="1"/>
    </xf>
    <xf numFmtId="38" fontId="10" fillId="2" borderId="16" xfId="15" applyNumberFormat="1" applyFont="1" applyFill="1" applyBorder="1">
      <alignment vertical="center"/>
    </xf>
    <xf numFmtId="0" fontId="11" fillId="0" borderId="0" xfId="15" applyFont="1" applyAlignment="1" applyProtection="1">
      <alignment horizontal="center" vertical="center"/>
      <protection locked="0"/>
    </xf>
    <xf numFmtId="38" fontId="11" fillId="0" borderId="0" xfId="1" applyFont="1" applyProtection="1">
      <alignment vertical="center"/>
      <protection locked="0"/>
    </xf>
    <xf numFmtId="38" fontId="18" fillId="0" borderId="0" xfId="1" applyFont="1" applyProtection="1">
      <alignment vertical="center"/>
      <protection locked="0"/>
    </xf>
    <xf numFmtId="0" fontId="10" fillId="4" borderId="2" xfId="0" applyFont="1" applyFill="1" applyBorder="1" applyAlignment="1">
      <alignment horizontal="center" vertical="center"/>
    </xf>
    <xf numFmtId="0" fontId="10" fillId="0" borderId="2" xfId="0" applyFont="1" applyBorder="1" applyAlignment="1">
      <alignment horizontal="center" vertical="center"/>
    </xf>
    <xf numFmtId="9" fontId="10" fillId="0" borderId="2" xfId="0" applyNumberFormat="1" applyFont="1" applyBorder="1">
      <alignment vertical="center"/>
    </xf>
    <xf numFmtId="38" fontId="10" fillId="0" borderId="2" xfId="2" applyFont="1" applyBorder="1">
      <alignment vertical="center"/>
    </xf>
    <xf numFmtId="38" fontId="11" fillId="4" borderId="44" xfId="1" applyFont="1" applyFill="1" applyBorder="1" applyAlignment="1" applyProtection="1">
      <alignment horizontal="left" vertical="center"/>
      <protection locked="0"/>
    </xf>
    <xf numFmtId="38" fontId="18" fillId="4" borderId="44" xfId="1" applyFont="1" applyFill="1" applyBorder="1" applyAlignment="1" applyProtection="1">
      <alignment horizontal="center"/>
    </xf>
    <xf numFmtId="0" fontId="18" fillId="8" borderId="4" xfId="15" applyFont="1" applyFill="1" applyBorder="1" applyAlignment="1">
      <alignment horizontal="center" vertical="center"/>
    </xf>
    <xf numFmtId="0" fontId="18" fillId="8" borderId="51" xfId="15" applyFont="1" applyFill="1" applyBorder="1" applyAlignment="1">
      <alignment horizontal="center" vertical="center"/>
    </xf>
    <xf numFmtId="0" fontId="18" fillId="8" borderId="16" xfId="15" applyFont="1" applyFill="1" applyBorder="1" applyAlignment="1">
      <alignment horizontal="center" vertical="center"/>
    </xf>
    <xf numFmtId="0" fontId="18" fillId="0" borderId="49" xfId="15" applyFont="1" applyBorder="1" applyAlignment="1">
      <alignment horizontal="center" vertical="center"/>
    </xf>
    <xf numFmtId="0" fontId="11" fillId="0" borderId="23" xfId="0" applyFont="1" applyBorder="1">
      <alignment vertical="center"/>
    </xf>
    <xf numFmtId="0" fontId="11" fillId="0" borderId="0" xfId="0" applyFont="1" applyProtection="1">
      <alignment vertical="center"/>
      <protection locked="0"/>
    </xf>
    <xf numFmtId="0" fontId="11" fillId="0" borderId="6" xfId="0" applyFont="1" applyBorder="1">
      <alignment vertical="center"/>
    </xf>
    <xf numFmtId="38" fontId="18" fillId="0" borderId="13" xfId="1" applyFont="1" applyFill="1" applyBorder="1" applyProtection="1">
      <alignment vertical="center"/>
    </xf>
    <xf numFmtId="38" fontId="18" fillId="0" borderId="50" xfId="1" applyFont="1" applyFill="1" applyBorder="1" applyProtection="1">
      <alignment vertical="center"/>
    </xf>
    <xf numFmtId="0" fontId="11" fillId="0" borderId="5" xfId="0" applyFont="1" applyBorder="1">
      <alignment vertical="center"/>
    </xf>
    <xf numFmtId="38" fontId="18" fillId="0" borderId="105" xfId="1" applyFont="1" applyFill="1" applyBorder="1" applyProtection="1">
      <alignment vertical="center"/>
    </xf>
    <xf numFmtId="38" fontId="18" fillId="0" borderId="104" xfId="1" applyFont="1" applyFill="1" applyBorder="1" applyProtection="1">
      <alignment vertical="center"/>
    </xf>
    <xf numFmtId="38" fontId="18" fillId="8" borderId="28" xfId="2" applyFont="1" applyFill="1" applyBorder="1" applyProtection="1">
      <alignment vertical="center"/>
    </xf>
    <xf numFmtId="38" fontId="18" fillId="8" borderId="27" xfId="2" applyFont="1" applyFill="1" applyBorder="1" applyProtection="1">
      <alignment vertical="center"/>
    </xf>
    <xf numFmtId="38" fontId="18" fillId="8" borderId="47" xfId="1" applyFont="1" applyFill="1" applyBorder="1" applyProtection="1">
      <alignment vertical="center"/>
    </xf>
    <xf numFmtId="38" fontId="18" fillId="8" borderId="97" xfId="1" applyFont="1" applyFill="1" applyBorder="1" applyProtection="1">
      <alignment vertical="center"/>
    </xf>
    <xf numFmtId="38" fontId="18" fillId="8" borderId="26" xfId="1" applyFont="1" applyFill="1" applyBorder="1" applyProtection="1">
      <alignment vertical="center"/>
    </xf>
    <xf numFmtId="0" fontId="18" fillId="0" borderId="0" xfId="15" applyFont="1">
      <alignment vertical="center"/>
    </xf>
    <xf numFmtId="0" fontId="31" fillId="0" borderId="0" xfId="15" applyFont="1" applyAlignment="1">
      <alignment horizontal="left" vertical="center"/>
    </xf>
    <xf numFmtId="0" fontId="32" fillId="0" borderId="0" xfId="0" applyFont="1" applyAlignment="1">
      <alignment horizontal="left" vertical="center"/>
    </xf>
    <xf numFmtId="0" fontId="32" fillId="0" borderId="0" xfId="0" applyFont="1">
      <alignment vertical="center"/>
    </xf>
    <xf numFmtId="0" fontId="33" fillId="0" borderId="0" xfId="0" applyFont="1">
      <alignment vertical="center"/>
    </xf>
    <xf numFmtId="0" fontId="32" fillId="0" borderId="0" xfId="0" applyFont="1" applyAlignment="1">
      <alignment vertical="center" wrapText="1"/>
    </xf>
    <xf numFmtId="58" fontId="34" fillId="0" borderId="0" xfId="0" applyNumberFormat="1" applyFont="1" applyAlignment="1">
      <alignment horizontal="right" vertical="center" wrapText="1"/>
    </xf>
    <xf numFmtId="0" fontId="32" fillId="0" borderId="0" xfId="0" applyFont="1" applyAlignment="1">
      <alignment horizontal="justify" vertical="center"/>
    </xf>
    <xf numFmtId="0" fontId="34" fillId="0" borderId="0" xfId="0" applyFont="1" applyAlignment="1">
      <alignment horizontal="left" vertical="center"/>
    </xf>
    <xf numFmtId="0" fontId="10" fillId="6" borderId="0" xfId="0" applyFont="1" applyFill="1" applyAlignment="1">
      <alignment horizontal="left" vertical="center" indent="15"/>
    </xf>
    <xf numFmtId="0" fontId="33" fillId="6" borderId="0" xfId="0" applyFont="1" applyFill="1" applyAlignment="1">
      <alignment horizontal="right" vertical="center"/>
    </xf>
    <xf numFmtId="0" fontId="9" fillId="6" borderId="0" xfId="0" applyFont="1" applyFill="1" applyAlignment="1">
      <alignment horizontal="right" vertical="center"/>
    </xf>
    <xf numFmtId="0" fontId="10" fillId="6" borderId="0" xfId="0" applyFont="1" applyFill="1" applyAlignment="1">
      <alignment horizontal="right" vertical="center"/>
    </xf>
    <xf numFmtId="0" fontId="10" fillId="6" borderId="0" xfId="0" applyFont="1" applyFill="1" applyAlignment="1">
      <alignment horizontal="center" vertical="center"/>
    </xf>
    <xf numFmtId="0" fontId="33" fillId="0" borderId="0" xfId="0" applyFont="1" applyAlignment="1"/>
    <xf numFmtId="0" fontId="10" fillId="0" borderId="0" xfId="0" applyFont="1" applyAlignment="1"/>
    <xf numFmtId="0" fontId="10" fillId="0" borderId="0" xfId="0" applyFont="1" applyAlignment="1">
      <alignment vertical="top"/>
    </xf>
    <xf numFmtId="0" fontId="37" fillId="9" borderId="0" xfId="0" applyFont="1" applyFill="1" applyAlignment="1">
      <alignment horizontal="right" vertical="center"/>
    </xf>
    <xf numFmtId="0" fontId="38" fillId="0" borderId="0" xfId="0" applyFont="1" applyAlignment="1">
      <alignment horizontal="center" vertical="center"/>
    </xf>
    <xf numFmtId="0" fontId="10" fillId="0" borderId="0" xfId="0" applyFont="1" applyAlignment="1">
      <alignment horizontal="center" vertical="center"/>
    </xf>
    <xf numFmtId="0" fontId="26" fillId="0" borderId="11" xfId="0" applyFont="1" applyBorder="1" applyAlignment="1">
      <alignment horizontal="distributed" vertical="center"/>
    </xf>
    <xf numFmtId="0" fontId="32" fillId="0" borderId="0" xfId="0" applyFont="1" applyAlignment="1">
      <alignment horizontal="center" vertical="center"/>
    </xf>
    <xf numFmtId="58" fontId="32" fillId="0" borderId="0" xfId="0" applyNumberFormat="1" applyFont="1" applyAlignment="1">
      <alignment horizontal="right" vertical="center"/>
    </xf>
    <xf numFmtId="0" fontId="39" fillId="9" borderId="0" xfId="0" applyFont="1" applyFill="1" applyAlignment="1">
      <alignment horizontal="left" vertical="center"/>
    </xf>
    <xf numFmtId="0" fontId="40" fillId="9" borderId="0" xfId="0" applyFont="1" applyFill="1" applyAlignment="1">
      <alignment horizontal="left" vertical="center"/>
    </xf>
    <xf numFmtId="0" fontId="42" fillId="9" borderId="0" xfId="0" applyFont="1" applyFill="1" applyAlignment="1">
      <alignment horizontal="left" vertical="center"/>
    </xf>
    <xf numFmtId="0" fontId="41" fillId="9" borderId="0" xfId="0" applyFont="1" applyFill="1" applyAlignment="1">
      <alignment horizontal="center" vertical="center"/>
    </xf>
    <xf numFmtId="0" fontId="43" fillId="9" borderId="0" xfId="0" applyFont="1" applyFill="1" applyAlignment="1">
      <alignment horizontal="center" vertical="center" wrapText="1"/>
    </xf>
    <xf numFmtId="0" fontId="33" fillId="6" borderId="0" xfId="0" applyFont="1" applyFill="1" applyAlignment="1">
      <alignment vertical="top"/>
    </xf>
    <xf numFmtId="0" fontId="33" fillId="0" borderId="0" xfId="0" applyFont="1" applyAlignment="1">
      <alignment horizontal="right" vertical="center"/>
    </xf>
    <xf numFmtId="0" fontId="46" fillId="6" borderId="0" xfId="15" applyFont="1" applyFill="1" applyAlignment="1">
      <alignment horizontal="center" vertical="center"/>
    </xf>
    <xf numFmtId="0" fontId="11" fillId="6" borderId="0" xfId="0" applyFont="1" applyFill="1" applyAlignment="1">
      <alignment horizontal="left" vertical="center"/>
    </xf>
    <xf numFmtId="0" fontId="33" fillId="6" borderId="0" xfId="15" applyFont="1" applyFill="1" applyAlignment="1">
      <alignment horizontal="center" vertical="center"/>
    </xf>
    <xf numFmtId="0" fontId="22" fillId="6" borderId="0" xfId="15" applyFont="1" applyFill="1">
      <alignment vertical="center"/>
    </xf>
    <xf numFmtId="0" fontId="22" fillId="6" borderId="0" xfId="15" applyFont="1" applyFill="1" applyAlignment="1"/>
    <xf numFmtId="0" fontId="10" fillId="0" borderId="0" xfId="15" applyFont="1" applyAlignment="1">
      <alignment horizontal="left" vertical="center"/>
    </xf>
    <xf numFmtId="0" fontId="10" fillId="0" borderId="0" xfId="15" applyFont="1" applyAlignment="1" applyProtection="1">
      <alignment horizontal="left"/>
      <protection locked="0"/>
    </xf>
    <xf numFmtId="0" fontId="10" fillId="4" borderId="13" xfId="15" applyFont="1" applyFill="1" applyBorder="1" applyAlignment="1" applyProtection="1">
      <alignment horizontal="center" vertical="center"/>
      <protection locked="0"/>
    </xf>
    <xf numFmtId="0" fontId="10" fillId="0" borderId="10" xfId="15" applyFont="1" applyBorder="1" applyAlignment="1" applyProtection="1">
      <alignment horizontal="center" vertical="center"/>
      <protection locked="0"/>
    </xf>
    <xf numFmtId="0" fontId="10" fillId="0" borderId="13" xfId="15" applyFont="1" applyBorder="1" applyAlignment="1" applyProtection="1">
      <alignment horizontal="center" vertical="center"/>
      <protection locked="0"/>
    </xf>
    <xf numFmtId="38" fontId="22" fillId="0" borderId="13" xfId="1" applyFont="1" applyFill="1" applyBorder="1" applyAlignment="1" applyProtection="1">
      <alignment horizontal="right" vertical="center"/>
      <protection locked="0"/>
    </xf>
    <xf numFmtId="38" fontId="10" fillId="0" borderId="13" xfId="1" applyFont="1" applyFill="1" applyBorder="1" applyAlignment="1" applyProtection="1">
      <alignment horizontal="right" vertical="center"/>
      <protection locked="0"/>
    </xf>
    <xf numFmtId="38" fontId="27" fillId="3" borderId="50" xfId="2" applyFont="1" applyFill="1" applyBorder="1" applyAlignment="1" applyProtection="1">
      <alignment vertical="center"/>
      <protection locked="0"/>
    </xf>
    <xf numFmtId="0" fontId="28" fillId="5" borderId="4" xfId="15" applyFont="1" applyFill="1" applyBorder="1" applyAlignment="1" applyProtection="1">
      <alignment horizontal="center" vertical="center"/>
      <protection locked="0"/>
    </xf>
    <xf numFmtId="0" fontId="28" fillId="5" borderId="52" xfId="15" applyFont="1" applyFill="1" applyBorder="1" applyAlignment="1" applyProtection="1">
      <alignment horizontal="center" vertical="center"/>
      <protection locked="0"/>
    </xf>
    <xf numFmtId="0" fontId="28" fillId="5" borderId="51" xfId="15" applyFont="1" applyFill="1" applyBorder="1" applyAlignment="1" applyProtection="1">
      <alignment horizontal="center" vertical="center" shrinkToFit="1"/>
      <protection locked="0"/>
    </xf>
    <xf numFmtId="38" fontId="28" fillId="5" borderId="51" xfId="1" applyFont="1" applyFill="1" applyBorder="1" applyAlignment="1" applyProtection="1">
      <alignment horizontal="center" vertical="center"/>
      <protection locked="0"/>
    </xf>
    <xf numFmtId="0" fontId="10" fillId="6" borderId="84" xfId="15" applyFont="1" applyFill="1" applyBorder="1" applyAlignment="1" applyProtection="1">
      <alignment horizontal="left" vertical="center" wrapText="1"/>
      <protection locked="0"/>
    </xf>
    <xf numFmtId="0" fontId="10" fillId="6" borderId="12" xfId="15" applyFont="1" applyFill="1" applyBorder="1" applyAlignment="1" applyProtection="1">
      <alignment horizontal="left" vertical="center" wrapText="1"/>
      <protection locked="0"/>
    </xf>
    <xf numFmtId="0" fontId="10" fillId="6" borderId="85" xfId="15" applyFont="1" applyFill="1" applyBorder="1" applyAlignment="1" applyProtection="1">
      <alignment horizontal="left" vertical="center" wrapText="1"/>
      <protection locked="0"/>
    </xf>
    <xf numFmtId="0" fontId="28" fillId="5" borderId="51" xfId="15" applyFont="1" applyFill="1" applyBorder="1" applyAlignment="1" applyProtection="1">
      <alignment horizontal="center" vertical="center"/>
      <protection locked="0"/>
    </xf>
    <xf numFmtId="38" fontId="28" fillId="5" borderId="52" xfId="1" applyFont="1" applyFill="1" applyBorder="1" applyAlignment="1" applyProtection="1">
      <alignment horizontal="center" vertical="center"/>
      <protection locked="0"/>
    </xf>
    <xf numFmtId="0" fontId="52" fillId="3" borderId="16" xfId="15" applyFont="1" applyFill="1" applyBorder="1" applyAlignment="1" applyProtection="1">
      <alignment horizontal="center" vertical="center"/>
      <protection locked="0"/>
    </xf>
    <xf numFmtId="38" fontId="29" fillId="0" borderId="22" xfId="1" applyFont="1" applyBorder="1" applyAlignment="1" applyProtection="1">
      <alignment vertical="center" shrinkToFit="1"/>
    </xf>
    <xf numFmtId="0" fontId="52" fillId="3" borderId="46" xfId="15" applyFont="1" applyFill="1" applyBorder="1" applyAlignment="1" applyProtection="1">
      <alignment horizontal="center" vertical="center"/>
      <protection locked="0"/>
    </xf>
    <xf numFmtId="38" fontId="27" fillId="3" borderId="10" xfId="2" applyFont="1" applyFill="1" applyBorder="1" applyAlignment="1" applyProtection="1">
      <alignment vertical="center" shrinkToFit="1"/>
      <protection locked="0"/>
    </xf>
    <xf numFmtId="38" fontId="27" fillId="3" borderId="3" xfId="2" applyFont="1" applyFill="1" applyBorder="1" applyAlignment="1" applyProtection="1">
      <alignment vertical="center" shrinkToFit="1"/>
      <protection locked="0"/>
    </xf>
    <xf numFmtId="0" fontId="27" fillId="3" borderId="3" xfId="15" applyFont="1" applyFill="1" applyBorder="1" applyAlignment="1" applyProtection="1">
      <alignment vertical="center" shrinkToFit="1"/>
      <protection locked="0"/>
    </xf>
    <xf numFmtId="38" fontId="10" fillId="2" borderId="46" xfId="15" applyNumberFormat="1" applyFont="1" applyFill="1" applyBorder="1" applyAlignment="1">
      <alignment horizontal="center" vertical="center" shrinkToFit="1"/>
    </xf>
    <xf numFmtId="0" fontId="14" fillId="5" borderId="92" xfId="17" applyFont="1" applyFill="1" applyBorder="1" applyAlignment="1">
      <alignment horizontal="center" vertical="top"/>
    </xf>
    <xf numFmtId="0" fontId="11" fillId="6" borderId="0" xfId="15" applyFont="1" applyFill="1" applyAlignment="1">
      <alignment horizontal="center" vertical="center" wrapText="1"/>
    </xf>
    <xf numFmtId="38" fontId="11" fillId="6" borderId="0" xfId="2" applyFont="1" applyFill="1" applyBorder="1" applyAlignment="1" applyProtection="1">
      <alignment horizontal="right" vertical="center" wrapText="1"/>
    </xf>
    <xf numFmtId="176" fontId="49" fillId="6" borderId="44" xfId="1" applyNumberFormat="1" applyFont="1" applyFill="1" applyBorder="1" applyAlignment="1" applyProtection="1">
      <alignment vertical="center" shrinkToFit="1"/>
      <protection locked="0"/>
    </xf>
    <xf numFmtId="0" fontId="10" fillId="0" borderId="13" xfId="15" applyFont="1" applyBorder="1" applyAlignment="1" applyProtection="1">
      <alignment vertical="center" shrinkToFit="1"/>
      <protection locked="0"/>
    </xf>
    <xf numFmtId="0" fontId="10" fillId="0" borderId="2" xfId="15" applyFont="1" applyBorder="1" applyAlignment="1" applyProtection="1">
      <alignment vertical="center" shrinkToFit="1"/>
      <protection locked="0"/>
    </xf>
    <xf numFmtId="38" fontId="22" fillId="0" borderId="13" xfId="2" applyFont="1" applyFill="1" applyBorder="1" applyAlignment="1" applyProtection="1">
      <alignment vertical="center" shrinkToFit="1"/>
      <protection locked="0"/>
    </xf>
    <xf numFmtId="38" fontId="22" fillId="0" borderId="2" xfId="2" applyFont="1" applyFill="1" applyBorder="1" applyAlignment="1" applyProtection="1">
      <alignment vertical="center" shrinkToFit="1"/>
      <protection locked="0"/>
    </xf>
    <xf numFmtId="0" fontId="9" fillId="0" borderId="0" xfId="17" applyFont="1"/>
    <xf numFmtId="0" fontId="10" fillId="0" borderId="0" xfId="17" applyFont="1"/>
    <xf numFmtId="0" fontId="56" fillId="5" borderId="119" xfId="17" applyFont="1" applyFill="1" applyBorder="1"/>
    <xf numFmtId="0" fontId="10" fillId="0" borderId="0" xfId="17" applyFont="1" applyAlignment="1">
      <alignment vertical="center"/>
    </xf>
    <xf numFmtId="0" fontId="15" fillId="0" borderId="0" xfId="17" applyFont="1" applyAlignment="1">
      <alignment vertical="center"/>
    </xf>
    <xf numFmtId="0" fontId="10" fillId="10" borderId="2" xfId="0" applyFont="1" applyFill="1" applyBorder="1" applyAlignment="1">
      <alignment horizontal="center" vertical="center"/>
    </xf>
    <xf numFmtId="0" fontId="10" fillId="6" borderId="0" xfId="15" applyFont="1" applyFill="1" applyAlignment="1">
      <alignment horizontal="right" vertical="center"/>
    </xf>
    <xf numFmtId="0" fontId="18" fillId="0" borderId="103" xfId="15" applyFont="1" applyBorder="1" applyAlignment="1">
      <alignment horizontal="center" vertical="center"/>
    </xf>
    <xf numFmtId="38" fontId="18" fillId="0" borderId="2" xfId="1" applyFont="1" applyFill="1" applyBorder="1" applyProtection="1">
      <alignment vertical="center"/>
    </xf>
    <xf numFmtId="38" fontId="18" fillId="0" borderId="1" xfId="1" applyFont="1" applyFill="1" applyBorder="1" applyProtection="1">
      <alignment vertical="center"/>
    </xf>
    <xf numFmtId="38" fontId="11" fillId="0" borderId="103" xfId="1" applyFont="1" applyFill="1" applyBorder="1" applyAlignment="1" applyProtection="1">
      <alignment vertical="center" wrapText="1"/>
    </xf>
    <xf numFmtId="0" fontId="35" fillId="0" borderId="0" xfId="0" applyFont="1" applyAlignment="1">
      <alignment horizontal="center" wrapText="1"/>
    </xf>
    <xf numFmtId="0" fontId="32" fillId="0" borderId="0" xfId="0" applyFont="1" applyAlignment="1">
      <alignment horizontal="center" vertical="center"/>
    </xf>
    <xf numFmtId="0" fontId="10" fillId="0" borderId="0" xfId="0" applyFont="1" applyAlignment="1">
      <alignment horizontal="center" vertical="center"/>
    </xf>
    <xf numFmtId="0" fontId="26" fillId="0" borderId="0" xfId="0" applyFont="1" applyAlignment="1">
      <alignment horizontal="distributed" vertical="center"/>
    </xf>
    <xf numFmtId="0" fontId="26" fillId="0" borderId="9" xfId="0" applyFont="1" applyBorder="1" applyAlignment="1">
      <alignment horizontal="distributed" vertical="center"/>
    </xf>
    <xf numFmtId="0" fontId="37" fillId="8" borderId="0" xfId="0" applyFont="1" applyFill="1" applyAlignment="1" applyProtection="1">
      <alignment horizontal="center" vertical="center" shrinkToFit="1"/>
      <protection locked="0"/>
    </xf>
    <xf numFmtId="0" fontId="37" fillId="8" borderId="9" xfId="0" applyFont="1" applyFill="1" applyBorder="1" applyAlignment="1" applyProtection="1">
      <alignment horizontal="center" vertical="center" shrinkToFit="1"/>
      <protection locked="0"/>
    </xf>
    <xf numFmtId="0" fontId="32" fillId="0" borderId="0" xfId="0" applyFont="1" applyAlignment="1">
      <alignment horizontal="left" vertical="center" wrapText="1"/>
    </xf>
    <xf numFmtId="0" fontId="33" fillId="0" borderId="0" xfId="0" applyFont="1" applyAlignment="1">
      <alignment horizontal="left" vertical="center"/>
    </xf>
    <xf numFmtId="0" fontId="41" fillId="9" borderId="0" xfId="0" applyFont="1" applyFill="1" applyAlignment="1">
      <alignment horizontal="center" vertical="center" wrapText="1"/>
    </xf>
    <xf numFmtId="0" fontId="35" fillId="0" borderId="0" xfId="0" applyFont="1" applyAlignment="1">
      <alignment horizontal="left" vertical="center" wrapText="1"/>
    </xf>
    <xf numFmtId="0" fontId="33" fillId="0" borderId="0" xfId="0" applyFont="1">
      <alignment vertical="center"/>
    </xf>
    <xf numFmtId="0" fontId="33" fillId="0" borderId="0" xfId="0" applyFont="1" applyAlignment="1">
      <alignment horizontal="center" vertical="center"/>
    </xf>
    <xf numFmtId="0" fontId="33" fillId="8" borderId="0" xfId="0" applyFont="1" applyFill="1" applyAlignment="1" applyProtection="1">
      <alignment horizontal="center" vertical="center"/>
      <protection locked="0"/>
    </xf>
    <xf numFmtId="0" fontId="35" fillId="6" borderId="93" xfId="0" applyFont="1" applyFill="1" applyBorder="1" applyAlignment="1" applyProtection="1">
      <alignment horizontal="left" vertical="center" shrinkToFit="1"/>
      <protection locked="0"/>
    </xf>
    <xf numFmtId="0" fontId="22" fillId="0" borderId="93" xfId="0" applyFont="1" applyBorder="1" applyAlignment="1" applyProtection="1">
      <alignment horizontal="left" vertical="center" shrinkToFit="1"/>
      <protection locked="0"/>
    </xf>
    <xf numFmtId="0" fontId="22" fillId="6" borderId="94" xfId="0" applyFont="1" applyFill="1" applyBorder="1" applyAlignment="1" applyProtection="1">
      <alignment horizontal="left" vertical="center"/>
      <protection locked="0"/>
    </xf>
    <xf numFmtId="0" fontId="22" fillId="0" borderId="94" xfId="0" applyFont="1" applyBorder="1" applyAlignment="1" applyProtection="1">
      <alignment horizontal="left" vertical="center"/>
      <protection locked="0"/>
    </xf>
    <xf numFmtId="0" fontId="36" fillId="0" borderId="0" xfId="0" applyFont="1" applyAlignment="1">
      <alignment horizontal="center" vertical="center"/>
    </xf>
    <xf numFmtId="0" fontId="9" fillId="0" borderId="0" xfId="0" applyFont="1" applyAlignment="1">
      <alignment horizontal="left" vertical="top"/>
    </xf>
    <xf numFmtId="0" fontId="36" fillId="0" borderId="0" xfId="0" applyFont="1" applyAlignment="1" applyProtection="1">
      <alignment horizontal="center" vertical="center"/>
      <protection locked="0"/>
    </xf>
    <xf numFmtId="0" fontId="45" fillId="6" borderId="0" xfId="0" applyFont="1" applyFill="1" applyAlignment="1">
      <alignment vertical="top" wrapText="1"/>
    </xf>
    <xf numFmtId="0" fontId="45" fillId="0" borderId="0" xfId="0" applyFont="1" applyAlignment="1">
      <alignment vertical="center" wrapText="1"/>
    </xf>
    <xf numFmtId="0" fontId="33" fillId="0" borderId="0" xfId="0" applyFont="1" applyAlignment="1">
      <alignment horizontal="center" vertical="top"/>
    </xf>
    <xf numFmtId="0" fontId="10" fillId="0" borderId="0" xfId="0" applyFont="1" applyAlignment="1">
      <alignment vertical="top"/>
    </xf>
    <xf numFmtId="0" fontId="11" fillId="0" borderId="12" xfId="0" applyFont="1" applyBorder="1" applyAlignment="1">
      <alignment horizontal="left" vertical="center" wrapText="1"/>
    </xf>
    <xf numFmtId="0" fontId="11" fillId="0" borderId="3" xfId="0" applyFont="1" applyBorder="1" applyAlignment="1">
      <alignment horizontal="left" vertical="center" wrapText="1"/>
    </xf>
    <xf numFmtId="38" fontId="10" fillId="4" borderId="2" xfId="2" applyFont="1" applyFill="1" applyBorder="1" applyAlignment="1" applyProtection="1">
      <alignment horizontal="center" vertical="center"/>
    </xf>
    <xf numFmtId="0" fontId="11" fillId="0" borderId="2" xfId="0" applyFont="1" applyBorder="1" applyAlignment="1">
      <alignment horizontal="left" vertical="center" wrapText="1"/>
    </xf>
    <xf numFmtId="0" fontId="10" fillId="4" borderId="45" xfId="0" applyFont="1" applyFill="1" applyBorder="1" applyAlignment="1">
      <alignment horizontal="center" vertical="center"/>
    </xf>
    <xf numFmtId="0" fontId="10" fillId="4" borderId="48" xfId="0" applyFont="1" applyFill="1" applyBorder="1" applyAlignment="1">
      <alignment horizontal="center" vertical="center"/>
    </xf>
    <xf numFmtId="38" fontId="10" fillId="4" borderId="45" xfId="1" applyFont="1" applyFill="1" applyBorder="1" applyAlignment="1" applyProtection="1">
      <alignment horizontal="center" vertical="center"/>
    </xf>
    <xf numFmtId="38" fontId="10" fillId="4" borderId="48" xfId="1" applyFont="1" applyFill="1" applyBorder="1" applyAlignment="1" applyProtection="1">
      <alignment horizontal="center" vertical="center"/>
    </xf>
    <xf numFmtId="38" fontId="55" fillId="6" borderId="45" xfId="1" applyFont="1" applyFill="1" applyBorder="1" applyAlignment="1" applyProtection="1">
      <alignment horizontal="center" vertical="center"/>
    </xf>
    <xf numFmtId="38" fontId="55" fillId="6" borderId="48" xfId="1" applyFont="1" applyFill="1" applyBorder="1" applyAlignment="1" applyProtection="1">
      <alignment horizontal="center" vertical="center"/>
    </xf>
    <xf numFmtId="38" fontId="10" fillId="4" borderId="46" xfId="1" applyFont="1" applyFill="1" applyBorder="1" applyAlignment="1" applyProtection="1">
      <alignment horizontal="center" vertical="center"/>
    </xf>
    <xf numFmtId="0" fontId="11" fillId="4" borderId="6" xfId="0" applyFont="1" applyFill="1" applyBorder="1" applyAlignment="1">
      <alignment vertical="center" wrapText="1"/>
    </xf>
    <xf numFmtId="0" fontId="11" fillId="4" borderId="12" xfId="0" applyFont="1" applyFill="1" applyBorder="1" applyAlignment="1">
      <alignment vertical="center" wrapText="1"/>
    </xf>
    <xf numFmtId="0" fontId="11" fillId="4" borderId="3" xfId="0" applyFont="1" applyFill="1" applyBorder="1" applyAlignment="1">
      <alignment vertical="center" wrapText="1"/>
    </xf>
    <xf numFmtId="38" fontId="10" fillId="4" borderId="54" xfId="1" applyFont="1" applyFill="1" applyBorder="1" applyAlignment="1" applyProtection="1">
      <alignment horizontal="center" vertical="center" wrapText="1"/>
    </xf>
    <xf numFmtId="38" fontId="10" fillId="4" borderId="55" xfId="1" applyFont="1" applyFill="1" applyBorder="1" applyAlignment="1" applyProtection="1">
      <alignment horizontal="center" vertical="center" wrapText="1"/>
    </xf>
    <xf numFmtId="38" fontId="10" fillId="4" borderId="56" xfId="1" applyFont="1" applyFill="1" applyBorder="1" applyAlignment="1" applyProtection="1">
      <alignment horizontal="center" vertical="center" wrapText="1"/>
    </xf>
    <xf numFmtId="0" fontId="11" fillId="4" borderId="5" xfId="0" applyFont="1" applyFill="1" applyBorder="1" applyAlignment="1">
      <alignment vertical="center" wrapText="1"/>
    </xf>
    <xf numFmtId="0" fontId="11" fillId="4" borderId="14" xfId="0" applyFont="1" applyFill="1" applyBorder="1" applyAlignment="1">
      <alignment vertical="center" wrapText="1"/>
    </xf>
    <xf numFmtId="0" fontId="11" fillId="4" borderId="106" xfId="0" applyFont="1" applyFill="1" applyBorder="1" applyAlignment="1">
      <alignment vertical="center" wrapText="1"/>
    </xf>
    <xf numFmtId="0" fontId="10" fillId="4" borderId="6" xfId="0" applyFont="1" applyFill="1" applyBorder="1" applyAlignment="1">
      <alignment vertical="center" wrapText="1"/>
    </xf>
    <xf numFmtId="0" fontId="10" fillId="4" borderId="12" xfId="0" applyFont="1" applyFill="1" applyBorder="1" applyAlignment="1">
      <alignment vertical="center" wrapText="1"/>
    </xf>
    <xf numFmtId="0" fontId="10" fillId="4" borderId="6" xfId="0" applyFont="1" applyFill="1" applyBorder="1" applyAlignment="1">
      <alignment horizontal="left" vertical="center" wrapText="1"/>
    </xf>
    <xf numFmtId="0" fontId="10" fillId="4" borderId="12" xfId="0" applyFont="1" applyFill="1" applyBorder="1" applyAlignment="1">
      <alignment horizontal="left" vertical="center" wrapText="1"/>
    </xf>
    <xf numFmtId="38" fontId="11" fillId="0" borderId="84" xfId="2" applyFont="1" applyFill="1" applyBorder="1" applyAlignment="1" applyProtection="1">
      <alignment horizontal="left" vertical="center" wrapText="1"/>
      <protection locked="0"/>
    </xf>
    <xf numFmtId="38" fontId="11" fillId="0" borderId="12" xfId="2" applyFont="1" applyFill="1" applyBorder="1" applyAlignment="1" applyProtection="1">
      <alignment horizontal="left" vertical="center" wrapText="1"/>
      <protection locked="0"/>
    </xf>
    <xf numFmtId="38" fontId="11" fillId="0" borderId="85" xfId="2" applyFont="1" applyFill="1" applyBorder="1" applyAlignment="1" applyProtection="1">
      <alignment horizontal="left" vertical="center" wrapText="1"/>
      <protection locked="0"/>
    </xf>
    <xf numFmtId="0" fontId="22" fillId="4" borderId="25" xfId="0" applyFont="1" applyFill="1" applyBorder="1" applyAlignment="1">
      <alignment horizontal="center" vertical="center"/>
    </xf>
    <xf numFmtId="0" fontId="22" fillId="4" borderId="11" xfId="0" applyFont="1" applyFill="1" applyBorder="1" applyAlignment="1">
      <alignment horizontal="center" vertical="center"/>
    </xf>
    <xf numFmtId="0" fontId="22" fillId="4" borderId="95" xfId="0" applyFont="1" applyFill="1" applyBorder="1" applyAlignment="1">
      <alignment horizontal="center" vertical="center"/>
    </xf>
    <xf numFmtId="0" fontId="22" fillId="4" borderId="23" xfId="0" applyFont="1" applyFill="1" applyBorder="1" applyAlignment="1">
      <alignment horizontal="center" vertical="center"/>
    </xf>
    <xf numFmtId="0" fontId="22" fillId="4" borderId="9" xfId="0" applyFont="1" applyFill="1" applyBorder="1" applyAlignment="1">
      <alignment horizontal="center" vertical="center"/>
    </xf>
    <xf numFmtId="0" fontId="22" fillId="4" borderId="96" xfId="0" applyFont="1" applyFill="1" applyBorder="1" applyAlignment="1">
      <alignment horizontal="center" vertical="center"/>
    </xf>
    <xf numFmtId="38" fontId="10" fillId="6" borderId="77" xfId="2" applyFont="1" applyFill="1" applyBorder="1" applyAlignment="1" applyProtection="1">
      <alignment horizontal="center" vertical="center"/>
      <protection locked="0"/>
    </xf>
    <xf numFmtId="0" fontId="10" fillId="0" borderId="78" xfId="0" applyFont="1" applyBorder="1" applyAlignment="1" applyProtection="1">
      <alignment horizontal="center" vertical="center"/>
      <protection locked="0"/>
    </xf>
    <xf numFmtId="0" fontId="19" fillId="6" borderId="0" xfId="15" applyFont="1" applyFill="1" applyAlignment="1">
      <alignment horizontal="center" vertical="center"/>
    </xf>
    <xf numFmtId="0" fontId="22" fillId="0" borderId="90" xfId="0" applyFont="1" applyBorder="1" applyAlignment="1">
      <alignment horizontal="left" vertical="center" shrinkToFit="1"/>
    </xf>
    <xf numFmtId="0" fontId="22" fillId="0" borderId="8" xfId="0" applyFont="1" applyBorder="1" applyAlignment="1">
      <alignment horizontal="left" vertical="center" shrinkToFit="1"/>
    </xf>
    <xf numFmtId="0" fontId="22" fillId="0" borderId="7" xfId="0" applyFont="1" applyBorder="1" applyAlignment="1">
      <alignment horizontal="left" vertical="center" shrinkToFit="1"/>
    </xf>
    <xf numFmtId="0" fontId="23" fillId="0" borderId="91" xfId="0" applyFont="1" applyBorder="1" applyAlignment="1" applyProtection="1">
      <alignment horizontal="left" vertical="center" shrinkToFit="1"/>
      <protection locked="0"/>
    </xf>
    <xf numFmtId="0" fontId="23" fillId="0" borderId="2" xfId="0" applyFont="1" applyBorder="1" applyAlignment="1" applyProtection="1">
      <alignment horizontal="left" vertical="center" shrinkToFit="1"/>
      <protection locked="0"/>
    </xf>
    <xf numFmtId="0" fontId="23" fillId="0" borderId="1" xfId="0" applyFont="1" applyBorder="1" applyAlignment="1" applyProtection="1">
      <alignment horizontal="left" vertical="center" shrinkToFit="1"/>
      <protection locked="0"/>
    </xf>
    <xf numFmtId="0" fontId="22" fillId="0" borderId="47" xfId="0" applyFont="1" applyBorder="1" applyAlignment="1">
      <alignment horizontal="left" vertical="center" shrinkToFit="1"/>
    </xf>
    <xf numFmtId="0" fontId="22" fillId="0" borderId="97" xfId="0" applyFont="1" applyBorder="1" applyAlignment="1">
      <alignment horizontal="left" vertical="center" shrinkToFit="1"/>
    </xf>
    <xf numFmtId="0" fontId="22" fillId="0" borderId="98" xfId="0" applyFont="1" applyBorder="1" applyAlignment="1">
      <alignment horizontal="left" vertical="center" shrinkToFit="1"/>
    </xf>
    <xf numFmtId="0" fontId="23" fillId="6" borderId="0" xfId="0" applyFont="1" applyFill="1" applyAlignment="1">
      <alignment horizontal="left" vertical="center" shrinkToFit="1"/>
    </xf>
    <xf numFmtId="0" fontId="10" fillId="4" borderId="45" xfId="15" applyFont="1" applyFill="1" applyBorder="1" applyAlignment="1">
      <alignment horizontal="center" vertical="center"/>
    </xf>
    <xf numFmtId="0" fontId="10" fillId="4" borderId="46" xfId="15" applyFont="1" applyFill="1" applyBorder="1" applyAlignment="1">
      <alignment horizontal="center" vertical="center"/>
    </xf>
    <xf numFmtId="0" fontId="10" fillId="4" borderId="48" xfId="15" applyFont="1" applyFill="1" applyBorder="1" applyAlignment="1">
      <alignment horizontal="center" vertical="center"/>
    </xf>
    <xf numFmtId="0" fontId="10" fillId="4" borderId="6" xfId="15" applyFont="1" applyFill="1" applyBorder="1" applyAlignment="1">
      <alignment horizontal="center" vertical="center" wrapText="1"/>
    </xf>
    <xf numFmtId="0" fontId="10" fillId="4" borderId="12" xfId="15" applyFont="1" applyFill="1" applyBorder="1" applyAlignment="1">
      <alignment horizontal="center" vertical="center" wrapText="1"/>
    </xf>
    <xf numFmtId="38" fontId="11" fillId="0" borderId="46" xfId="2" applyFont="1" applyFill="1" applyBorder="1" applyAlignment="1" applyProtection="1">
      <alignment horizontal="left" vertical="center" wrapText="1"/>
      <protection locked="0"/>
    </xf>
    <xf numFmtId="38" fontId="11" fillId="0" borderId="48" xfId="2" applyFont="1" applyFill="1" applyBorder="1" applyAlignment="1" applyProtection="1">
      <alignment horizontal="left" vertical="center" wrapText="1"/>
      <protection locked="0"/>
    </xf>
    <xf numFmtId="0" fontId="10" fillId="6" borderId="84" xfId="15" applyFont="1" applyFill="1" applyBorder="1" applyAlignment="1" applyProtection="1">
      <alignment horizontal="left" vertical="center" wrapText="1"/>
      <protection locked="0"/>
    </xf>
    <xf numFmtId="0" fontId="10" fillId="6" borderId="12" xfId="15" applyFont="1" applyFill="1" applyBorder="1" applyAlignment="1" applyProtection="1">
      <alignment horizontal="left" vertical="center" wrapText="1"/>
      <protection locked="0"/>
    </xf>
    <xf numFmtId="0" fontId="10" fillId="6" borderId="85" xfId="15" applyFont="1" applyFill="1" applyBorder="1" applyAlignment="1" applyProtection="1">
      <alignment horizontal="left" vertical="center" wrapText="1"/>
      <protection locked="0"/>
    </xf>
    <xf numFmtId="0" fontId="10" fillId="8" borderId="6" xfId="15" applyFont="1" applyFill="1" applyBorder="1" applyAlignment="1">
      <alignment horizontal="left" vertical="center" wrapText="1"/>
    </xf>
    <xf numFmtId="0" fontId="10" fillId="8" borderId="12" xfId="15" applyFont="1" applyFill="1" applyBorder="1" applyAlignment="1">
      <alignment horizontal="left" vertical="center" wrapText="1"/>
    </xf>
    <xf numFmtId="0" fontId="10" fillId="8" borderId="3" xfId="15" applyFont="1" applyFill="1" applyBorder="1" applyAlignment="1">
      <alignment horizontal="left" vertical="center" wrapText="1"/>
    </xf>
    <xf numFmtId="0" fontId="11" fillId="6" borderId="45" xfId="15" applyFont="1" applyFill="1" applyBorder="1" applyAlignment="1" applyProtection="1">
      <alignment horizontal="left" vertical="center" wrapText="1" shrinkToFit="1"/>
      <protection locked="0"/>
    </xf>
    <xf numFmtId="0" fontId="11" fillId="6" borderId="46" xfId="15" applyFont="1" applyFill="1" applyBorder="1" applyAlignment="1" applyProtection="1">
      <alignment horizontal="left" vertical="center" wrapText="1" shrinkToFit="1"/>
      <protection locked="0"/>
    </xf>
    <xf numFmtId="0" fontId="11" fillId="6" borderId="48" xfId="15" applyFont="1" applyFill="1" applyBorder="1" applyAlignment="1" applyProtection="1">
      <alignment horizontal="left" vertical="center" wrapText="1" shrinkToFit="1"/>
      <protection locked="0"/>
    </xf>
    <xf numFmtId="0" fontId="10" fillId="4" borderId="6"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9" xfId="0" applyFont="1" applyFill="1" applyBorder="1" applyAlignment="1">
      <alignment horizontal="center" vertical="center" wrapText="1"/>
    </xf>
    <xf numFmtId="178" fontId="11" fillId="6" borderId="45" xfId="15" applyNumberFormat="1" applyFont="1" applyFill="1" applyBorder="1" applyAlignment="1" applyProtection="1">
      <alignment horizontal="center" vertical="center" shrinkToFit="1"/>
      <protection locked="0"/>
    </xf>
    <xf numFmtId="178" fontId="11" fillId="6" borderId="48" xfId="15" applyNumberFormat="1" applyFont="1" applyFill="1" applyBorder="1" applyAlignment="1" applyProtection="1">
      <alignment horizontal="center" vertical="center" shrinkToFit="1"/>
      <protection locked="0"/>
    </xf>
    <xf numFmtId="0" fontId="11" fillId="6" borderId="88" xfId="15" applyFont="1" applyFill="1" applyBorder="1" applyAlignment="1">
      <alignment vertical="center" wrapText="1"/>
    </xf>
    <xf numFmtId="0" fontId="10" fillId="0" borderId="89" xfId="0" applyFont="1" applyBorder="1" applyAlignment="1">
      <alignment vertical="center" wrapText="1"/>
    </xf>
    <xf numFmtId="0" fontId="10" fillId="4" borderId="5" xfId="0" applyFont="1" applyFill="1" applyBorder="1" applyAlignment="1">
      <alignment vertical="center" wrapText="1"/>
    </xf>
    <xf numFmtId="0" fontId="10" fillId="4" borderId="14" xfId="0" applyFont="1" applyFill="1" applyBorder="1" applyAlignment="1">
      <alignment vertical="center" wrapText="1"/>
    </xf>
    <xf numFmtId="0" fontId="10" fillId="4" borderId="23" xfId="15" applyFont="1" applyFill="1" applyBorder="1" applyAlignment="1">
      <alignment horizontal="center" vertical="center" wrapText="1"/>
    </xf>
    <xf numFmtId="0" fontId="10" fillId="4" borderId="9" xfId="15" applyFont="1" applyFill="1" applyBorder="1" applyAlignment="1">
      <alignment horizontal="center" vertical="center" wrapText="1"/>
    </xf>
    <xf numFmtId="0" fontId="10" fillId="4" borderId="10" xfId="15" applyFont="1" applyFill="1" applyBorder="1" applyAlignment="1">
      <alignment horizontal="center" vertical="center" wrapText="1"/>
    </xf>
    <xf numFmtId="0" fontId="24" fillId="6" borderId="0" xfId="16" applyFont="1" applyFill="1" applyBorder="1" applyAlignment="1" applyProtection="1">
      <alignment horizontal="left" vertical="center" shrinkToFit="1"/>
    </xf>
    <xf numFmtId="0" fontId="11" fillId="6" borderId="0" xfId="15" applyFont="1" applyFill="1" applyAlignment="1">
      <alignment horizontal="right" vertical="center"/>
    </xf>
    <xf numFmtId="0" fontId="10" fillId="6" borderId="45" xfId="15" applyFont="1" applyFill="1" applyBorder="1" applyAlignment="1" applyProtection="1">
      <alignment horizontal="left" vertical="center" wrapText="1"/>
      <protection locked="0"/>
    </xf>
    <xf numFmtId="0" fontId="10" fillId="6" borderId="46" xfId="15" applyFont="1" applyFill="1" applyBorder="1" applyAlignment="1" applyProtection="1">
      <alignment horizontal="left" vertical="center" wrapText="1"/>
      <protection locked="0"/>
    </xf>
    <xf numFmtId="0" fontId="10" fillId="6" borderId="48" xfId="15" applyFont="1" applyFill="1" applyBorder="1" applyAlignment="1" applyProtection="1">
      <alignment horizontal="left" vertical="center" wrapText="1"/>
      <protection locked="0"/>
    </xf>
    <xf numFmtId="38" fontId="11" fillId="0" borderId="53" xfId="2" applyFont="1" applyFill="1" applyBorder="1" applyAlignment="1" applyProtection="1">
      <alignment horizontal="left" vertical="center" wrapText="1"/>
      <protection locked="0"/>
    </xf>
    <xf numFmtId="38" fontId="11" fillId="0" borderId="82" xfId="2" applyFont="1" applyFill="1" applyBorder="1" applyAlignment="1" applyProtection="1">
      <alignment horizontal="left" vertical="center" wrapText="1"/>
      <protection locked="0"/>
    </xf>
    <xf numFmtId="38" fontId="11" fillId="0" borderId="83" xfId="2" applyFont="1" applyFill="1" applyBorder="1" applyAlignment="1" applyProtection="1">
      <alignment horizontal="left" vertical="center" wrapText="1"/>
      <protection locked="0"/>
    </xf>
    <xf numFmtId="38" fontId="11" fillId="0" borderId="18" xfId="2" applyFont="1" applyFill="1" applyBorder="1" applyAlignment="1" applyProtection="1">
      <alignment horizontal="left" vertical="center" wrapText="1"/>
      <protection locked="0"/>
    </xf>
    <xf numFmtId="38" fontId="11" fillId="0" borderId="17" xfId="2" applyFont="1" applyFill="1" applyBorder="1" applyAlignment="1" applyProtection="1">
      <alignment horizontal="left" vertical="center" wrapText="1"/>
      <protection locked="0"/>
    </xf>
    <xf numFmtId="38" fontId="11" fillId="0" borderId="86" xfId="2" applyFont="1" applyFill="1" applyBorder="1" applyAlignment="1" applyProtection="1">
      <alignment horizontal="left" vertical="center" wrapText="1"/>
      <protection locked="0"/>
    </xf>
    <xf numFmtId="0" fontId="10" fillId="6" borderId="53" xfId="15" applyFont="1" applyFill="1" applyBorder="1" applyAlignment="1" applyProtection="1">
      <alignment horizontal="left" vertical="center" wrapText="1"/>
      <protection locked="0"/>
    </xf>
    <xf numFmtId="0" fontId="10" fillId="6" borderId="82" xfId="15" applyFont="1" applyFill="1" applyBorder="1" applyAlignment="1" applyProtection="1">
      <alignment horizontal="left" vertical="center" wrapText="1"/>
      <protection locked="0"/>
    </xf>
    <xf numFmtId="0" fontId="10" fillId="6" borderId="83" xfId="15" applyFont="1" applyFill="1" applyBorder="1" applyAlignment="1" applyProtection="1">
      <alignment horizontal="left" vertical="center" wrapText="1"/>
      <protection locked="0"/>
    </xf>
    <xf numFmtId="0" fontId="10" fillId="6" borderId="18" xfId="15" applyFont="1" applyFill="1" applyBorder="1" applyAlignment="1" applyProtection="1">
      <alignment horizontal="left" vertical="center" wrapText="1"/>
      <protection locked="0"/>
    </xf>
    <xf numFmtId="0" fontId="10" fillId="6" borderId="17" xfId="15" applyFont="1" applyFill="1" applyBorder="1" applyAlignment="1" applyProtection="1">
      <alignment horizontal="left" vertical="center" wrapText="1"/>
      <protection locked="0"/>
    </xf>
    <xf numFmtId="0" fontId="10" fillId="6" borderId="86" xfId="15" applyFont="1" applyFill="1" applyBorder="1" applyAlignment="1" applyProtection="1">
      <alignment horizontal="left" vertical="center" wrapText="1"/>
      <protection locked="0"/>
    </xf>
    <xf numFmtId="0" fontId="10" fillId="4" borderId="45" xfId="15" applyFont="1" applyFill="1" applyBorder="1" applyAlignment="1">
      <alignment horizontal="center" vertical="center" wrapText="1"/>
    </xf>
    <xf numFmtId="0" fontId="10" fillId="4" borderId="46" xfId="15" applyFont="1" applyFill="1" applyBorder="1" applyAlignment="1">
      <alignment horizontal="center" vertical="center" wrapText="1"/>
    </xf>
    <xf numFmtId="0" fontId="10" fillId="4" borderId="48" xfId="15" applyFont="1" applyFill="1" applyBorder="1" applyAlignment="1">
      <alignment horizontal="center" vertical="center" wrapText="1"/>
    </xf>
    <xf numFmtId="0" fontId="52" fillId="3" borderId="19" xfId="15" applyFont="1" applyFill="1" applyBorder="1" applyAlignment="1" applyProtection="1">
      <alignment horizontal="center" vertical="center"/>
      <protection locked="0"/>
    </xf>
    <xf numFmtId="0" fontId="52" fillId="3" borderId="29" xfId="15" applyFont="1" applyFill="1" applyBorder="1" applyAlignment="1" applyProtection="1">
      <alignment horizontal="center" vertical="center"/>
      <protection locked="0"/>
    </xf>
    <xf numFmtId="0" fontId="18" fillId="6" borderId="0" xfId="15" applyFont="1" applyFill="1" applyAlignment="1">
      <alignment horizontal="center" vertical="center"/>
    </xf>
    <xf numFmtId="0" fontId="18" fillId="6" borderId="19" xfId="15" applyFont="1" applyFill="1" applyBorder="1" applyAlignment="1">
      <alignment horizontal="center" vertical="center"/>
    </xf>
    <xf numFmtId="0" fontId="18" fillId="6" borderId="22" xfId="15" applyFont="1" applyFill="1" applyBorder="1" applyAlignment="1">
      <alignment horizontal="center" vertical="center"/>
    </xf>
    <xf numFmtId="0" fontId="18" fillId="6" borderId="29" xfId="15" applyFont="1" applyFill="1" applyBorder="1" applyAlignment="1">
      <alignment horizontal="center" vertical="center"/>
    </xf>
    <xf numFmtId="0" fontId="18" fillId="6" borderId="21" xfId="15" applyFont="1" applyFill="1" applyBorder="1" applyAlignment="1">
      <alignment horizontal="center" vertical="center"/>
    </xf>
    <xf numFmtId="0" fontId="18" fillId="6" borderId="20" xfId="15" applyFont="1" applyFill="1" applyBorder="1" applyAlignment="1">
      <alignment horizontal="center" vertical="center"/>
    </xf>
    <xf numFmtId="0" fontId="18" fillId="6" borderId="28" xfId="15" applyFont="1" applyFill="1" applyBorder="1" applyAlignment="1">
      <alignment horizontal="center" vertical="center"/>
    </xf>
    <xf numFmtId="0" fontId="18" fillId="6" borderId="27" xfId="15" applyFont="1" applyFill="1" applyBorder="1" applyAlignment="1">
      <alignment horizontal="center" vertical="center"/>
    </xf>
    <xf numFmtId="0" fontId="18" fillId="6" borderId="26" xfId="15" applyFont="1" applyFill="1" applyBorder="1" applyAlignment="1">
      <alignment horizontal="center" vertical="center"/>
    </xf>
    <xf numFmtId="177" fontId="47" fillId="8" borderId="44" xfId="15" applyNumberFormat="1" applyFont="1" applyFill="1" applyBorder="1" applyAlignment="1">
      <alignment horizontal="left" vertical="center"/>
    </xf>
    <xf numFmtId="0" fontId="18" fillId="6" borderId="21" xfId="15" applyFont="1" applyFill="1" applyBorder="1" applyAlignment="1">
      <alignment horizontal="center" vertical="center" wrapText="1"/>
    </xf>
    <xf numFmtId="0" fontId="18" fillId="6" borderId="0" xfId="15" applyFont="1" applyFill="1" applyAlignment="1">
      <alignment horizontal="center" vertical="center" wrapText="1"/>
    </xf>
    <xf numFmtId="0" fontId="18" fillId="6" borderId="20" xfId="15" applyFont="1" applyFill="1" applyBorder="1" applyAlignment="1">
      <alignment horizontal="center" vertical="center" wrapText="1"/>
    </xf>
    <xf numFmtId="0" fontId="18" fillId="6" borderId="28" xfId="15" applyFont="1" applyFill="1" applyBorder="1" applyAlignment="1">
      <alignment horizontal="center" vertical="center" wrapText="1"/>
    </xf>
    <xf numFmtId="0" fontId="18" fillId="6" borderId="27" xfId="15" applyFont="1" applyFill="1" applyBorder="1" applyAlignment="1">
      <alignment horizontal="center" vertical="center" wrapText="1"/>
    </xf>
    <xf numFmtId="0" fontId="18" fillId="6" borderId="26" xfId="15" applyFont="1" applyFill="1" applyBorder="1" applyAlignment="1">
      <alignment horizontal="center" vertical="center" wrapText="1"/>
    </xf>
    <xf numFmtId="0" fontId="47" fillId="6" borderId="68" xfId="15" applyFont="1" applyFill="1" applyBorder="1" applyAlignment="1">
      <alignment horizontal="center" vertical="center"/>
    </xf>
    <xf numFmtId="0" fontId="10" fillId="0" borderId="69" xfId="0" applyFont="1" applyBorder="1" applyAlignment="1">
      <alignment horizontal="center" vertical="center"/>
    </xf>
    <xf numFmtId="0" fontId="10" fillId="0" borderId="70" xfId="0" applyFont="1" applyBorder="1" applyAlignment="1">
      <alignment horizontal="center" vertical="center"/>
    </xf>
    <xf numFmtId="0" fontId="47" fillId="6" borderId="71" xfId="15" applyFont="1" applyFill="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47" fillId="6" borderId="74" xfId="15" applyFont="1" applyFill="1" applyBorder="1" applyAlignment="1">
      <alignment horizontal="center" vertical="center"/>
    </xf>
    <xf numFmtId="0" fontId="10" fillId="0" borderId="75" xfId="0" applyFont="1" applyBorder="1" applyAlignment="1">
      <alignment horizontal="center" vertical="center"/>
    </xf>
    <xf numFmtId="0" fontId="10" fillId="0" borderId="76" xfId="0" applyFont="1" applyBorder="1" applyAlignment="1">
      <alignment horizontal="center" vertical="center"/>
    </xf>
    <xf numFmtId="179" fontId="15" fillId="8" borderId="19" xfId="15" applyNumberFormat="1" applyFont="1" applyFill="1" applyBorder="1" applyAlignment="1">
      <alignment horizontal="center" vertical="center"/>
    </xf>
    <xf numFmtId="179" fontId="15" fillId="8" borderId="22" xfId="15" applyNumberFormat="1" applyFont="1" applyFill="1" applyBorder="1" applyAlignment="1">
      <alignment horizontal="center" vertical="center"/>
    </xf>
    <xf numFmtId="179" fontId="11" fillId="8" borderId="22" xfId="0" applyNumberFormat="1" applyFont="1" applyFill="1" applyBorder="1" applyAlignment="1">
      <alignment horizontal="center" vertical="center"/>
    </xf>
    <xf numFmtId="179" fontId="11" fillId="8" borderId="67" xfId="0" applyNumberFormat="1" applyFont="1" applyFill="1" applyBorder="1" applyAlignment="1">
      <alignment horizontal="center" vertical="center"/>
    </xf>
    <xf numFmtId="179" fontId="15" fillId="8" borderId="21" xfId="15" applyNumberFormat="1" applyFont="1" applyFill="1" applyBorder="1" applyAlignment="1">
      <alignment horizontal="center" vertical="center"/>
    </xf>
    <xf numFmtId="179" fontId="15" fillId="8" borderId="0" xfId="15" applyNumberFormat="1" applyFont="1" applyFill="1" applyAlignment="1">
      <alignment horizontal="center" vertical="center"/>
    </xf>
    <xf numFmtId="179" fontId="11" fillId="8" borderId="0" xfId="0" applyNumberFormat="1" applyFont="1" applyFill="1" applyAlignment="1">
      <alignment horizontal="center" vertical="center"/>
    </xf>
    <xf numFmtId="179" fontId="11" fillId="8" borderId="42" xfId="0" applyNumberFormat="1" applyFont="1" applyFill="1" applyBorder="1" applyAlignment="1">
      <alignment horizontal="center" vertical="center"/>
    </xf>
    <xf numFmtId="179" fontId="15" fillId="8" borderId="37" xfId="15" applyNumberFormat="1" applyFont="1" applyFill="1" applyBorder="1" applyAlignment="1">
      <alignment horizontal="center" vertical="center"/>
    </xf>
    <xf numFmtId="179" fontId="15" fillId="8" borderId="36" xfId="15" applyNumberFormat="1" applyFont="1" applyFill="1" applyBorder="1" applyAlignment="1">
      <alignment horizontal="center" vertical="center"/>
    </xf>
    <xf numFmtId="179" fontId="11" fillId="8" borderId="36" xfId="0" applyNumberFormat="1" applyFont="1" applyFill="1" applyBorder="1" applyAlignment="1">
      <alignment horizontal="center" vertical="center"/>
    </xf>
    <xf numFmtId="179" fontId="11" fillId="8" borderId="41" xfId="0" applyNumberFormat="1" applyFont="1" applyFill="1" applyBorder="1" applyAlignment="1">
      <alignment horizontal="center" vertical="center"/>
    </xf>
    <xf numFmtId="0" fontId="47" fillId="6" borderId="22" xfId="15" applyFont="1" applyFill="1" applyBorder="1" applyAlignment="1">
      <alignment horizontal="center" vertical="center"/>
    </xf>
    <xf numFmtId="0" fontId="10" fillId="0" borderId="22" xfId="0" applyFont="1" applyBorder="1" applyAlignment="1">
      <alignment horizontal="center" vertical="center"/>
    </xf>
    <xf numFmtId="0" fontId="47" fillId="6" borderId="0" xfId="15" applyFont="1" applyFill="1" applyAlignment="1">
      <alignment horizontal="center" vertical="center"/>
    </xf>
    <xf numFmtId="0" fontId="47" fillId="6" borderId="36" xfId="15" applyFont="1" applyFill="1" applyBorder="1" applyAlignment="1">
      <alignment horizontal="center" vertical="center"/>
    </xf>
    <xf numFmtId="0" fontId="10" fillId="0" borderId="36" xfId="0" applyFont="1" applyBorder="1" applyAlignment="1">
      <alignment horizontal="center" vertical="center"/>
    </xf>
    <xf numFmtId="0" fontId="47" fillId="6" borderId="34" xfId="15" applyFont="1" applyFill="1" applyBorder="1" applyAlignment="1" applyProtection="1">
      <alignment horizontal="left" vertical="center"/>
      <protection locked="0"/>
    </xf>
    <xf numFmtId="0" fontId="47" fillId="6" borderId="33" xfId="15" applyFont="1" applyFill="1" applyBorder="1" applyAlignment="1" applyProtection="1">
      <alignment horizontal="left" vertical="center"/>
      <protection locked="0"/>
    </xf>
    <xf numFmtId="0" fontId="47" fillId="6" borderId="32" xfId="15" applyFont="1" applyFill="1" applyBorder="1" applyAlignment="1" applyProtection="1">
      <alignment horizontal="left" vertical="center"/>
      <protection locked="0"/>
    </xf>
    <xf numFmtId="0" fontId="47" fillId="6" borderId="21" xfId="15" applyFont="1" applyFill="1" applyBorder="1" applyAlignment="1" applyProtection="1">
      <alignment horizontal="left" vertical="center"/>
      <protection locked="0"/>
    </xf>
    <xf numFmtId="0" fontId="47" fillId="6" borderId="0" xfId="15" applyFont="1" applyFill="1" applyAlignment="1" applyProtection="1">
      <alignment horizontal="left" vertical="center"/>
      <protection locked="0"/>
    </xf>
    <xf numFmtId="0" fontId="47" fillId="6" borderId="20" xfId="15" applyFont="1" applyFill="1" applyBorder="1" applyAlignment="1" applyProtection="1">
      <alignment horizontal="left" vertical="center"/>
      <protection locked="0"/>
    </xf>
    <xf numFmtId="0" fontId="47" fillId="6" borderId="28" xfId="15" applyFont="1" applyFill="1" applyBorder="1" applyAlignment="1" applyProtection="1">
      <alignment horizontal="left" vertical="center"/>
      <protection locked="0"/>
    </xf>
    <xf numFmtId="0" fontId="47" fillId="6" borderId="27" xfId="15" applyFont="1" applyFill="1" applyBorder="1" applyAlignment="1" applyProtection="1">
      <alignment horizontal="left" vertical="center"/>
      <protection locked="0"/>
    </xf>
    <xf numFmtId="0" fontId="47" fillId="6" borderId="26" xfId="15" applyFont="1" applyFill="1" applyBorder="1" applyAlignment="1" applyProtection="1">
      <alignment horizontal="left" vertical="center"/>
      <protection locked="0"/>
    </xf>
    <xf numFmtId="179" fontId="15" fillId="8" borderId="61" xfId="15" applyNumberFormat="1" applyFont="1" applyFill="1" applyBorder="1" applyAlignment="1">
      <alignment horizontal="center" vertical="center"/>
    </xf>
    <xf numFmtId="179" fontId="11" fillId="8" borderId="62" xfId="0" applyNumberFormat="1" applyFont="1" applyFill="1" applyBorder="1" applyAlignment="1">
      <alignment horizontal="center" vertical="center"/>
    </xf>
    <xf numFmtId="179" fontId="15" fillId="8" borderId="63" xfId="15" applyNumberFormat="1" applyFont="1" applyFill="1" applyBorder="1" applyAlignment="1">
      <alignment horizontal="center" vertical="center"/>
    </xf>
    <xf numFmtId="179" fontId="11" fillId="8" borderId="64" xfId="0" applyNumberFormat="1" applyFont="1" applyFill="1" applyBorder="1" applyAlignment="1">
      <alignment horizontal="center" vertical="center"/>
    </xf>
    <xf numFmtId="179" fontId="15" fillId="8" borderId="65" xfId="15" applyNumberFormat="1" applyFont="1" applyFill="1" applyBorder="1" applyAlignment="1">
      <alignment horizontal="center" vertical="center"/>
    </xf>
    <xf numFmtId="179" fontId="11" fillId="8" borderId="66" xfId="0" applyNumberFormat="1" applyFont="1" applyFill="1" applyBorder="1" applyAlignment="1">
      <alignment horizontal="center" vertical="center"/>
    </xf>
    <xf numFmtId="0" fontId="46" fillId="6" borderId="0" xfId="15" applyFont="1" applyFill="1" applyAlignment="1">
      <alignment horizontal="center" vertical="center"/>
    </xf>
    <xf numFmtId="0" fontId="10" fillId="6" borderId="0" xfId="0" applyFont="1" applyFill="1" applyAlignment="1">
      <alignment horizontal="center" vertical="center"/>
    </xf>
    <xf numFmtId="0" fontId="47" fillId="8" borderId="2" xfId="15" applyFont="1" applyFill="1" applyBorder="1" applyAlignment="1">
      <alignment horizontal="left" vertical="center" shrinkToFit="1"/>
    </xf>
    <xf numFmtId="0" fontId="18" fillId="6" borderId="6" xfId="15" applyFont="1" applyFill="1" applyBorder="1" applyAlignment="1">
      <alignment horizontal="right" vertical="center"/>
    </xf>
    <xf numFmtId="0" fontId="18" fillId="6" borderId="12" xfId="15" applyFont="1" applyFill="1" applyBorder="1" applyAlignment="1">
      <alignment horizontal="right" vertical="center"/>
    </xf>
    <xf numFmtId="0" fontId="18" fillId="6" borderId="3" xfId="15" applyFont="1" applyFill="1" applyBorder="1" applyAlignment="1">
      <alignment horizontal="right" vertical="center"/>
    </xf>
    <xf numFmtId="0" fontId="18" fillId="6" borderId="0" xfId="15" applyFont="1" applyFill="1" applyAlignment="1">
      <alignment horizontal="left" vertical="center"/>
    </xf>
    <xf numFmtId="0" fontId="18" fillId="6" borderId="11" xfId="15" applyFont="1" applyFill="1" applyBorder="1" applyAlignment="1">
      <alignment horizontal="left" vertical="center"/>
    </xf>
    <xf numFmtId="20" fontId="18" fillId="6" borderId="11" xfId="15" applyNumberFormat="1" applyFont="1" applyFill="1" applyBorder="1" applyAlignment="1">
      <alignment horizontal="left" vertical="center"/>
    </xf>
    <xf numFmtId="0" fontId="11" fillId="6" borderId="0" xfId="0" applyFont="1" applyFill="1" applyAlignment="1">
      <alignment horizontal="center" vertical="center"/>
    </xf>
    <xf numFmtId="0" fontId="48" fillId="6" borderId="0" xfId="16" applyFont="1" applyFill="1" applyBorder="1" applyAlignment="1" applyProtection="1">
      <alignment horizontal="left" vertical="center"/>
    </xf>
    <xf numFmtId="0" fontId="18" fillId="6" borderId="19" xfId="15" applyFont="1" applyFill="1" applyBorder="1" applyAlignment="1">
      <alignment horizontal="center" vertical="center" wrapText="1"/>
    </xf>
    <xf numFmtId="0" fontId="18" fillId="6" borderId="22" xfId="15" applyFont="1" applyFill="1" applyBorder="1" applyAlignment="1">
      <alignment horizontal="center" vertical="center" wrapText="1"/>
    </xf>
    <xf numFmtId="0" fontId="18" fillId="6" borderId="29" xfId="15" applyFont="1" applyFill="1" applyBorder="1" applyAlignment="1">
      <alignment horizontal="center" vertical="center" wrapText="1"/>
    </xf>
    <xf numFmtId="0" fontId="47" fillId="6" borderId="19" xfId="15" applyFont="1" applyFill="1" applyBorder="1" applyAlignment="1" applyProtection="1">
      <alignment horizontal="left" vertical="center" wrapText="1"/>
      <protection locked="0"/>
    </xf>
    <xf numFmtId="0" fontId="22" fillId="6" borderId="22" xfId="15" applyFont="1" applyFill="1" applyBorder="1" applyAlignment="1" applyProtection="1">
      <alignment horizontal="left" vertical="center" wrapText="1"/>
      <protection locked="0"/>
    </xf>
    <xf numFmtId="0" fontId="22" fillId="6" borderId="29" xfId="15" applyFont="1" applyFill="1" applyBorder="1" applyAlignment="1" applyProtection="1">
      <alignment horizontal="left" vertical="center" wrapText="1"/>
      <protection locked="0"/>
    </xf>
    <xf numFmtId="0" fontId="22" fillId="6" borderId="21" xfId="15" applyFont="1" applyFill="1" applyBorder="1" applyAlignment="1" applyProtection="1">
      <alignment horizontal="left" vertical="center" wrapText="1"/>
      <protection locked="0"/>
    </xf>
    <xf numFmtId="0" fontId="22" fillId="6" borderId="0" xfId="15" applyFont="1" applyFill="1" applyAlignment="1" applyProtection="1">
      <alignment horizontal="left" vertical="center" wrapText="1"/>
      <protection locked="0"/>
    </xf>
    <xf numFmtId="0" fontId="22" fillId="6" borderId="20" xfId="15" applyFont="1" applyFill="1" applyBorder="1" applyAlignment="1" applyProtection="1">
      <alignment horizontal="left" vertical="center" wrapText="1"/>
      <protection locked="0"/>
    </xf>
    <xf numFmtId="0" fontId="22" fillId="6" borderId="28" xfId="15" applyFont="1" applyFill="1" applyBorder="1" applyAlignment="1" applyProtection="1">
      <alignment horizontal="left" vertical="center" wrapText="1"/>
      <protection locked="0"/>
    </xf>
    <xf numFmtId="0" fontId="22" fillId="6" borderId="27" xfId="15" applyFont="1" applyFill="1" applyBorder="1" applyAlignment="1" applyProtection="1">
      <alignment horizontal="left" vertical="center" wrapText="1"/>
      <protection locked="0"/>
    </xf>
    <xf numFmtId="0" fontId="22" fillId="6" borderId="26" xfId="15" applyFont="1" applyFill="1" applyBorder="1" applyAlignment="1" applyProtection="1">
      <alignment horizontal="left" vertical="center" wrapText="1"/>
      <protection locked="0"/>
    </xf>
    <xf numFmtId="0" fontId="18" fillId="6" borderId="0" xfId="15" applyFont="1" applyFill="1">
      <alignment vertical="center"/>
    </xf>
    <xf numFmtId="0" fontId="47" fillId="8" borderId="21" xfId="15" applyFont="1" applyFill="1" applyBorder="1" applyAlignment="1">
      <alignment horizontal="right" vertical="center"/>
    </xf>
    <xf numFmtId="0" fontId="47" fillId="8" borderId="0" xfId="15" applyFont="1" applyFill="1" applyAlignment="1">
      <alignment horizontal="right" vertical="center"/>
    </xf>
    <xf numFmtId="0" fontId="47" fillId="8" borderId="37" xfId="15" applyFont="1" applyFill="1" applyBorder="1" applyAlignment="1">
      <alignment horizontal="right" vertical="center"/>
    </xf>
    <xf numFmtId="0" fontId="47" fillId="8" borderId="36" xfId="15" applyFont="1" applyFill="1" applyBorder="1" applyAlignment="1">
      <alignment horizontal="right" vertical="center"/>
    </xf>
    <xf numFmtId="0" fontId="47" fillId="8" borderId="0" xfId="15" applyFont="1" applyFill="1" applyAlignment="1">
      <alignment horizontal="center" vertical="center"/>
    </xf>
    <xf numFmtId="0" fontId="47" fillId="8" borderId="36" xfId="15" applyFont="1" applyFill="1" applyBorder="1" applyAlignment="1">
      <alignment horizontal="center" vertical="center"/>
    </xf>
    <xf numFmtId="0" fontId="47" fillId="8" borderId="0" xfId="15" applyFont="1" applyFill="1" applyAlignment="1">
      <alignment horizontal="left" vertical="center"/>
    </xf>
    <xf numFmtId="0" fontId="47" fillId="8" borderId="42" xfId="15" applyFont="1" applyFill="1" applyBorder="1" applyAlignment="1">
      <alignment horizontal="left" vertical="center"/>
    </xf>
    <xf numFmtId="0" fontId="47" fillId="8" borderId="36" xfId="15" applyFont="1" applyFill="1" applyBorder="1" applyAlignment="1">
      <alignment horizontal="left" vertical="center"/>
    </xf>
    <xf numFmtId="0" fontId="47" fillId="8" borderId="41" xfId="15" applyFont="1" applyFill="1" applyBorder="1" applyAlignment="1">
      <alignment horizontal="left" vertical="center"/>
    </xf>
    <xf numFmtId="0" fontId="47" fillId="6" borderId="107" xfId="15" applyFont="1" applyFill="1" applyBorder="1">
      <alignment vertical="center"/>
    </xf>
    <xf numFmtId="0" fontId="47" fillId="6" borderId="108" xfId="15" applyFont="1" applyFill="1" applyBorder="1">
      <alignment vertical="center"/>
    </xf>
    <xf numFmtId="0" fontId="47" fillId="6" borderId="109" xfId="15" applyFont="1" applyFill="1" applyBorder="1">
      <alignment vertical="center"/>
    </xf>
    <xf numFmtId="0" fontId="47" fillId="6" borderId="110" xfId="15" applyFont="1" applyFill="1" applyBorder="1">
      <alignment vertical="center"/>
    </xf>
    <xf numFmtId="0" fontId="47" fillId="6" borderId="111" xfId="15" applyFont="1" applyFill="1" applyBorder="1">
      <alignment vertical="center"/>
    </xf>
    <xf numFmtId="0" fontId="47" fillId="6" borderId="112" xfId="15" applyFont="1" applyFill="1" applyBorder="1">
      <alignment vertical="center"/>
    </xf>
    <xf numFmtId="0" fontId="47" fillId="6" borderId="34" xfId="15" applyFont="1" applyFill="1" applyBorder="1" applyAlignment="1" applyProtection="1">
      <alignment horizontal="left" vertical="center" wrapText="1"/>
      <protection locked="0"/>
    </xf>
    <xf numFmtId="0" fontId="47" fillId="6" borderId="21" xfId="15" applyFont="1" applyFill="1" applyBorder="1" applyAlignment="1" applyProtection="1">
      <alignment horizontal="left" vertical="center" wrapText="1"/>
      <protection locked="0"/>
    </xf>
    <xf numFmtId="0" fontId="47" fillId="6" borderId="37" xfId="15" applyFont="1" applyFill="1" applyBorder="1" applyAlignment="1" applyProtection="1">
      <alignment horizontal="left" vertical="center"/>
      <protection locked="0"/>
    </xf>
    <xf numFmtId="0" fontId="47" fillId="6" borderId="36" xfId="15" applyFont="1" applyFill="1" applyBorder="1" applyAlignment="1" applyProtection="1">
      <alignment horizontal="left" vertical="center"/>
      <protection locked="0"/>
    </xf>
    <xf numFmtId="0" fontId="47" fillId="6" borderId="35" xfId="15" applyFont="1" applyFill="1" applyBorder="1" applyAlignment="1" applyProtection="1">
      <alignment horizontal="left" vertical="center"/>
      <protection locked="0"/>
    </xf>
    <xf numFmtId="0" fontId="18" fillId="6" borderId="43" xfId="15" applyFont="1" applyFill="1" applyBorder="1" applyAlignment="1">
      <alignment horizontal="center" vertical="center" textRotation="255"/>
    </xf>
    <xf numFmtId="0" fontId="18" fillId="6" borderId="31" xfId="15" applyFont="1" applyFill="1" applyBorder="1" applyAlignment="1">
      <alignment horizontal="center" vertical="center" textRotation="255"/>
    </xf>
    <xf numFmtId="0" fontId="18" fillId="6" borderId="30" xfId="15" applyFont="1" applyFill="1" applyBorder="1" applyAlignment="1">
      <alignment horizontal="center" vertical="center" textRotation="255"/>
    </xf>
    <xf numFmtId="0" fontId="18" fillId="6" borderId="36" xfId="15" applyFont="1" applyFill="1" applyBorder="1" applyAlignment="1">
      <alignment horizontal="center" vertical="center"/>
    </xf>
    <xf numFmtId="0" fontId="18" fillId="6" borderId="35" xfId="15" applyFont="1" applyFill="1" applyBorder="1" applyAlignment="1">
      <alignment horizontal="center" vertical="center"/>
    </xf>
    <xf numFmtId="0" fontId="18" fillId="6" borderId="33" xfId="15" applyFont="1" applyFill="1" applyBorder="1" applyAlignment="1">
      <alignment horizontal="center" vertical="center"/>
    </xf>
    <xf numFmtId="0" fontId="18" fillId="6" borderId="32" xfId="15" applyFont="1" applyFill="1" applyBorder="1" applyAlignment="1">
      <alignment horizontal="center" vertical="center"/>
    </xf>
    <xf numFmtId="177" fontId="47" fillId="8" borderId="34" xfId="15" applyNumberFormat="1" applyFont="1" applyFill="1" applyBorder="1" applyAlignment="1">
      <alignment horizontal="left" vertical="center"/>
    </xf>
    <xf numFmtId="177" fontId="47" fillId="8" borderId="33" xfId="15" applyNumberFormat="1" applyFont="1" applyFill="1" applyBorder="1" applyAlignment="1">
      <alignment horizontal="left" vertical="center"/>
    </xf>
    <xf numFmtId="177" fontId="47" fillId="8" borderId="32" xfId="15" applyNumberFormat="1" applyFont="1" applyFill="1" applyBorder="1" applyAlignment="1">
      <alignment horizontal="left" vertical="center"/>
    </xf>
    <xf numFmtId="177" fontId="47" fillId="8" borderId="21" xfId="15" applyNumberFormat="1" applyFont="1" applyFill="1" applyBorder="1" applyAlignment="1">
      <alignment horizontal="left" vertical="center"/>
    </xf>
    <xf numFmtId="177" fontId="47" fillId="8" borderId="0" xfId="15" applyNumberFormat="1" applyFont="1" applyFill="1" applyAlignment="1">
      <alignment horizontal="left" vertical="center"/>
    </xf>
    <xf numFmtId="177" fontId="47" fillId="8" borderId="20" xfId="15" applyNumberFormat="1" applyFont="1" applyFill="1" applyBorder="1" applyAlignment="1">
      <alignment horizontal="left" vertical="center"/>
    </xf>
    <xf numFmtId="177" fontId="47" fillId="8" borderId="37" xfId="15" applyNumberFormat="1" applyFont="1" applyFill="1" applyBorder="1" applyAlignment="1">
      <alignment horizontal="left" vertical="center"/>
    </xf>
    <xf numFmtId="177" fontId="47" fillId="8" borderId="36" xfId="15" applyNumberFormat="1" applyFont="1" applyFill="1" applyBorder="1" applyAlignment="1">
      <alignment horizontal="left" vertical="center"/>
    </xf>
    <xf numFmtId="177" fontId="47" fillId="8" borderId="35" xfId="15" applyNumberFormat="1" applyFont="1" applyFill="1" applyBorder="1" applyAlignment="1">
      <alignment horizontal="left" vertical="center"/>
    </xf>
    <xf numFmtId="0" fontId="18" fillId="6" borderId="39" xfId="15" applyFont="1" applyFill="1" applyBorder="1" applyAlignment="1">
      <alignment horizontal="center" vertical="center" wrapText="1"/>
    </xf>
    <xf numFmtId="0" fontId="18" fillId="6" borderId="38" xfId="15" applyFont="1" applyFill="1" applyBorder="1" applyAlignment="1">
      <alignment horizontal="center" vertical="center" wrapText="1"/>
    </xf>
    <xf numFmtId="0" fontId="18" fillId="6" borderId="40" xfId="15" applyFont="1" applyFill="1" applyBorder="1" applyAlignment="1">
      <alignment horizontal="center" vertical="center" wrapText="1"/>
    </xf>
    <xf numFmtId="0" fontId="18" fillId="8" borderId="4" xfId="15" applyFont="1" applyFill="1" applyBorder="1" applyAlignment="1">
      <alignment horizontal="center" vertical="center"/>
    </xf>
    <xf numFmtId="0" fontId="18" fillId="8" borderId="52" xfId="15" applyFont="1" applyFill="1" applyBorder="1" applyAlignment="1">
      <alignment horizontal="center" vertical="center"/>
    </xf>
    <xf numFmtId="0" fontId="10" fillId="4" borderId="6"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2" xfId="0" applyFont="1" applyFill="1" applyBorder="1" applyAlignment="1">
      <alignment horizontal="center" vertical="center"/>
    </xf>
    <xf numFmtId="0" fontId="10" fillId="10" borderId="0" xfId="17" applyFont="1" applyFill="1" applyAlignment="1">
      <alignment horizontal="center"/>
    </xf>
    <xf numFmtId="0" fontId="57" fillId="5" borderId="2" xfId="17" applyFont="1" applyFill="1" applyBorder="1" applyAlignment="1">
      <alignment horizontal="center" vertical="center"/>
    </xf>
    <xf numFmtId="0" fontId="57" fillId="5" borderId="6" xfId="17" applyFont="1" applyFill="1" applyBorder="1" applyAlignment="1">
      <alignment horizontal="center" vertical="center"/>
    </xf>
    <xf numFmtId="0" fontId="57" fillId="5" borderId="120" xfId="17" applyFont="1" applyFill="1" applyBorder="1" applyAlignment="1">
      <alignment horizontal="center" vertical="center"/>
    </xf>
    <xf numFmtId="0" fontId="57" fillId="5" borderId="121" xfId="17" applyFont="1" applyFill="1" applyBorder="1" applyAlignment="1">
      <alignment horizontal="center" vertical="center"/>
    </xf>
    <xf numFmtId="0" fontId="56" fillId="5" borderId="3" xfId="17" applyFont="1" applyFill="1" applyBorder="1" applyAlignment="1">
      <alignment horizontal="center" vertical="center" wrapText="1"/>
    </xf>
    <xf numFmtId="0" fontId="56" fillId="5" borderId="2" xfId="17" applyFont="1" applyFill="1" applyBorder="1" applyAlignment="1">
      <alignment horizontal="center" vertical="center" wrapText="1"/>
    </xf>
    <xf numFmtId="0" fontId="56" fillId="5" borderId="122" xfId="17" applyFont="1" applyFill="1" applyBorder="1" applyAlignment="1">
      <alignment horizontal="center" vertical="center" textRotation="255"/>
    </xf>
    <xf numFmtId="0" fontId="56" fillId="5" borderId="2" xfId="17" applyFont="1" applyFill="1" applyBorder="1" applyAlignment="1">
      <alignment horizontal="center" vertical="center" textRotation="255"/>
    </xf>
    <xf numFmtId="0" fontId="56" fillId="5" borderId="119" xfId="17" applyFont="1" applyFill="1" applyBorder="1" applyAlignment="1">
      <alignment horizontal="center" vertical="center" textRotation="255"/>
    </xf>
    <xf numFmtId="0" fontId="15" fillId="0" borderId="2" xfId="17" applyFont="1" applyBorder="1" applyAlignment="1">
      <alignment vertical="top" wrapText="1"/>
    </xf>
    <xf numFmtId="0" fontId="15" fillId="0" borderId="2" xfId="17" applyFont="1" applyBorder="1" applyAlignment="1">
      <alignment vertical="top"/>
    </xf>
    <xf numFmtId="0" fontId="15" fillId="0" borderId="2" xfId="17" applyFont="1" applyBorder="1" applyAlignment="1">
      <alignment horizontal="left" vertical="top" wrapText="1"/>
    </xf>
    <xf numFmtId="0" fontId="15" fillId="0" borderId="2" xfId="17" applyFont="1" applyBorder="1" applyAlignment="1">
      <alignment horizontal="left" vertical="top"/>
    </xf>
    <xf numFmtId="0" fontId="15" fillId="0" borderId="123" xfId="17" applyFont="1" applyBorder="1" applyAlignment="1">
      <alignment horizontal="left" vertical="top" wrapText="1"/>
    </xf>
    <xf numFmtId="0" fontId="56" fillId="5" borderId="120" xfId="17" applyFont="1" applyFill="1" applyBorder="1" applyAlignment="1">
      <alignment horizontal="center" vertical="center"/>
    </xf>
    <xf numFmtId="0" fontId="15" fillId="0" borderId="123" xfId="17" applyFont="1" applyBorder="1" applyAlignment="1">
      <alignment horizontal="center" vertical="top"/>
    </xf>
    <xf numFmtId="0" fontId="58" fillId="0" borderId="123" xfId="17" applyFont="1" applyBorder="1" applyAlignment="1">
      <alignment horizontal="left" vertical="top" wrapText="1"/>
    </xf>
    <xf numFmtId="0" fontId="56" fillId="5" borderId="13" xfId="17" applyFont="1" applyFill="1" applyBorder="1" applyAlignment="1">
      <alignment horizontal="center" vertical="center" textRotation="255"/>
    </xf>
    <xf numFmtId="0" fontId="15" fillId="0" borderId="123" xfId="17" applyFont="1" applyBorder="1" applyAlignment="1">
      <alignment horizontal="center" vertical="center" wrapText="1"/>
    </xf>
    <xf numFmtId="0" fontId="14" fillId="5" borderId="60" xfId="17" applyFont="1" applyFill="1" applyBorder="1" applyAlignment="1">
      <alignment horizontal="center" vertical="top"/>
    </xf>
    <xf numFmtId="0" fontId="14" fillId="5" borderId="0" xfId="17" applyFont="1" applyFill="1" applyAlignment="1">
      <alignment horizontal="center" vertical="center" textRotation="255"/>
    </xf>
    <xf numFmtId="0" fontId="15" fillId="0" borderId="113" xfId="17" applyFont="1" applyBorder="1" applyAlignment="1">
      <alignment horizontal="left" vertical="top" wrapText="1"/>
    </xf>
    <xf numFmtId="0" fontId="15" fillId="0" borderId="113" xfId="17" applyFont="1" applyBorder="1" applyAlignment="1">
      <alignment horizontal="left" vertical="top"/>
    </xf>
    <xf numFmtId="0" fontId="15" fillId="0" borderId="114" xfId="17" applyFont="1" applyBorder="1" applyAlignment="1">
      <alignment horizontal="left" vertical="top" wrapText="1"/>
    </xf>
    <xf numFmtId="0" fontId="15" fillId="0" borderId="115" xfId="17" applyFont="1" applyBorder="1" applyAlignment="1">
      <alignment horizontal="left" vertical="top" wrapText="1"/>
    </xf>
    <xf numFmtId="0" fontId="15" fillId="0" borderId="116" xfId="17" applyFont="1" applyBorder="1" applyAlignment="1">
      <alignment horizontal="left" vertical="top" wrapText="1"/>
    </xf>
    <xf numFmtId="0" fontId="15" fillId="0" borderId="57" xfId="17" applyFont="1" applyBorder="1" applyAlignment="1">
      <alignment horizontal="left" vertical="top" wrapText="1"/>
    </xf>
    <xf numFmtId="0" fontId="15" fillId="0" borderId="0" xfId="17" applyFont="1" applyAlignment="1">
      <alignment horizontal="left" vertical="top" wrapText="1"/>
    </xf>
    <xf numFmtId="0" fontId="15" fillId="0" borderId="58" xfId="17" applyFont="1" applyBorder="1" applyAlignment="1">
      <alignment horizontal="left" vertical="top" wrapText="1"/>
    </xf>
    <xf numFmtId="0" fontId="15" fillId="0" borderId="117" xfId="17" applyFont="1" applyBorder="1" applyAlignment="1">
      <alignment horizontal="left" vertical="top" wrapText="1"/>
    </xf>
    <xf numFmtId="0" fontId="15" fillId="0" borderId="93" xfId="17" applyFont="1" applyBorder="1" applyAlignment="1">
      <alignment horizontal="left" vertical="top" wrapText="1"/>
    </xf>
    <xf numFmtId="0" fontId="15" fillId="0" borderId="118" xfId="17" applyFont="1" applyBorder="1" applyAlignment="1">
      <alignment horizontal="left" vertical="top" wrapText="1"/>
    </xf>
    <xf numFmtId="0" fontId="15" fillId="0" borderId="0" xfId="17" applyFont="1" applyAlignment="1">
      <alignment horizontal="left" vertical="top"/>
    </xf>
    <xf numFmtId="0" fontId="15" fillId="0" borderId="58" xfId="17" applyFont="1" applyBorder="1" applyAlignment="1">
      <alignment horizontal="left" vertical="top"/>
    </xf>
    <xf numFmtId="0" fontId="15" fillId="0" borderId="57" xfId="17" applyFont="1" applyBorder="1" applyAlignment="1">
      <alignment horizontal="left" vertical="top"/>
    </xf>
    <xf numFmtId="0" fontId="15" fillId="0" borderId="23" xfId="17" applyFont="1" applyBorder="1" applyAlignment="1">
      <alignment horizontal="left" vertical="top"/>
    </xf>
    <xf numFmtId="0" fontId="15" fillId="0" borderId="9" xfId="17" applyFont="1" applyBorder="1" applyAlignment="1">
      <alignment horizontal="left" vertical="top"/>
    </xf>
    <xf numFmtId="0" fontId="15" fillId="0" borderId="10" xfId="17" applyFont="1" applyBorder="1" applyAlignment="1">
      <alignment horizontal="left" vertical="top"/>
    </xf>
    <xf numFmtId="0" fontId="11" fillId="0" borderId="2" xfId="17" applyFont="1" applyBorder="1" applyAlignment="1">
      <alignment horizontal="left" vertical="top"/>
    </xf>
    <xf numFmtId="0" fontId="11" fillId="0" borderId="2" xfId="17" applyFont="1" applyBorder="1" applyAlignment="1">
      <alignment horizontal="left" vertical="top" wrapText="1"/>
    </xf>
    <xf numFmtId="0" fontId="11" fillId="0" borderId="25" xfId="17" applyFont="1" applyBorder="1" applyAlignment="1">
      <alignment horizontal="left" vertical="top"/>
    </xf>
    <xf numFmtId="0" fontId="11" fillId="0" borderId="11" xfId="17" applyFont="1" applyBorder="1" applyAlignment="1">
      <alignment horizontal="left" vertical="top"/>
    </xf>
    <xf numFmtId="0" fontId="11" fillId="0" borderId="24" xfId="17" applyFont="1" applyBorder="1" applyAlignment="1">
      <alignment horizontal="left" vertical="top"/>
    </xf>
    <xf numFmtId="0" fontId="11" fillId="0" borderId="25" xfId="17" applyFont="1" applyBorder="1" applyAlignment="1">
      <alignment horizontal="left" vertical="top" wrapText="1"/>
    </xf>
    <xf numFmtId="0" fontId="12" fillId="5" borderId="59" xfId="17" applyFont="1" applyFill="1" applyBorder="1" applyAlignment="1">
      <alignment horizontal="center" vertical="center"/>
    </xf>
    <xf numFmtId="0" fontId="14" fillId="5" borderId="0" xfId="17" applyFont="1" applyFill="1" applyAlignment="1">
      <alignment horizontal="center" vertical="top"/>
    </xf>
    <xf numFmtId="0" fontId="11" fillId="0" borderId="13" xfId="17" applyFont="1" applyBorder="1" applyAlignment="1">
      <alignment horizontal="left" vertical="top"/>
    </xf>
    <xf numFmtId="0" fontId="11" fillId="0" borderId="13" xfId="17" applyFont="1" applyBorder="1" applyAlignment="1">
      <alignment horizontal="left" vertical="center" wrapText="1"/>
    </xf>
    <xf numFmtId="0" fontId="11" fillId="0" borderId="2" xfId="17" applyFont="1" applyBorder="1" applyAlignment="1">
      <alignment horizontal="left" vertical="center" wrapText="1"/>
    </xf>
    <xf numFmtId="0" fontId="11" fillId="0" borderId="2" xfId="17" applyFont="1" applyBorder="1" applyAlignment="1">
      <alignment horizontal="left" vertical="center"/>
    </xf>
  </cellXfs>
  <cellStyles count="18">
    <cellStyle name="ハイパーリンク" xfId="16" builtinId="8"/>
    <cellStyle name="桁区切り" xfId="1" builtinId="6"/>
    <cellStyle name="桁区切り 2" xfId="3" xr:uid="{00000000-0005-0000-0000-000002000000}"/>
    <cellStyle name="桁区切り 2 2" xfId="4" xr:uid="{00000000-0005-0000-0000-000003000000}"/>
    <cellStyle name="桁区切り 2 3" xfId="5" xr:uid="{00000000-0005-0000-0000-000004000000}"/>
    <cellStyle name="桁区切り 3" xfId="6" xr:uid="{00000000-0005-0000-0000-000005000000}"/>
    <cellStyle name="桁区切り 4" xfId="7" xr:uid="{00000000-0005-0000-0000-000006000000}"/>
    <cellStyle name="桁区切り 5" xfId="2" xr:uid="{00000000-0005-0000-0000-000007000000}"/>
    <cellStyle name="通貨 2" xfId="8" xr:uid="{00000000-0005-0000-0000-000008000000}"/>
    <cellStyle name="標準" xfId="0" builtinId="0"/>
    <cellStyle name="標準 2" xfId="9" xr:uid="{00000000-0005-0000-0000-00000A000000}"/>
    <cellStyle name="標準 2 2" xfId="10" xr:uid="{00000000-0005-0000-0000-00000B000000}"/>
    <cellStyle name="標準 2 2 2" xfId="11" xr:uid="{00000000-0005-0000-0000-00000C000000}"/>
    <cellStyle name="標準 3" xfId="12" xr:uid="{00000000-0005-0000-0000-00000D000000}"/>
    <cellStyle name="標準 4" xfId="13" xr:uid="{00000000-0005-0000-0000-00000E000000}"/>
    <cellStyle name="標準 5" xfId="14" xr:uid="{00000000-0005-0000-0000-00000F000000}"/>
    <cellStyle name="標準 6" xfId="15" xr:uid="{00000000-0005-0000-0000-000010000000}"/>
    <cellStyle name="標準 7" xfId="17" xr:uid="{28363C4D-59B9-4E52-8ECA-95FF7EF600AB}"/>
  </cellStyles>
  <dxfs count="1">
    <dxf>
      <font>
        <b/>
        <i val="0"/>
        <color rgb="FFFF000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226785</xdr:colOff>
      <xdr:row>38</xdr:row>
      <xdr:rowOff>103716</xdr:rowOff>
    </xdr:from>
    <xdr:to>
      <xdr:col>7</xdr:col>
      <xdr:colOff>359681</xdr:colOff>
      <xdr:row>43</xdr:row>
      <xdr:rowOff>53340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5925" y="16806756"/>
          <a:ext cx="4558211" cy="1468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18</xdr:col>
          <xdr:colOff>121920</xdr:colOff>
          <xdr:row>29</xdr:row>
          <xdr:rowOff>182880</xdr:rowOff>
        </xdr:from>
        <xdr:to>
          <xdr:col>21</xdr:col>
          <xdr:colOff>198120</xdr:colOff>
          <xdr:row>29</xdr:row>
          <xdr:rowOff>754380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29</xdr:row>
          <xdr:rowOff>205740</xdr:rowOff>
        </xdr:from>
        <xdr:to>
          <xdr:col>16</xdr:col>
          <xdr:colOff>205740</xdr:colOff>
          <xdr:row>29</xdr:row>
          <xdr:rowOff>769620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30</xdr:row>
          <xdr:rowOff>213360</xdr:rowOff>
        </xdr:from>
        <xdr:to>
          <xdr:col>16</xdr:col>
          <xdr:colOff>228600</xdr:colOff>
          <xdr:row>30</xdr:row>
          <xdr:rowOff>784860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243840</xdr:colOff>
          <xdr:row>31</xdr:row>
          <xdr:rowOff>190500</xdr:rowOff>
        </xdr:from>
        <xdr:to>
          <xdr:col>17</xdr:col>
          <xdr:colOff>0</xdr:colOff>
          <xdr:row>31</xdr:row>
          <xdr:rowOff>762000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274320</xdr:colOff>
          <xdr:row>32</xdr:row>
          <xdr:rowOff>182880</xdr:rowOff>
        </xdr:from>
        <xdr:to>
          <xdr:col>17</xdr:col>
          <xdr:colOff>68580</xdr:colOff>
          <xdr:row>32</xdr:row>
          <xdr:rowOff>754380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30</xdr:row>
          <xdr:rowOff>220980</xdr:rowOff>
        </xdr:from>
        <xdr:to>
          <xdr:col>21</xdr:col>
          <xdr:colOff>198120</xdr:colOff>
          <xdr:row>30</xdr:row>
          <xdr:rowOff>792480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31</xdr:row>
          <xdr:rowOff>190500</xdr:rowOff>
        </xdr:from>
        <xdr:to>
          <xdr:col>21</xdr:col>
          <xdr:colOff>198120</xdr:colOff>
          <xdr:row>31</xdr:row>
          <xdr:rowOff>762000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129540</xdr:colOff>
          <xdr:row>32</xdr:row>
          <xdr:rowOff>137160</xdr:rowOff>
        </xdr:from>
        <xdr:to>
          <xdr:col>21</xdr:col>
          <xdr:colOff>220980</xdr:colOff>
          <xdr:row>32</xdr:row>
          <xdr:rowOff>708660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127000</xdr:colOff>
      <xdr:row>2</xdr:row>
      <xdr:rowOff>0</xdr:rowOff>
    </xdr:from>
    <xdr:to>
      <xdr:col>5</xdr:col>
      <xdr:colOff>181428</xdr:colOff>
      <xdr:row>6</xdr:row>
      <xdr:rowOff>187100</xdr:rowOff>
    </xdr:to>
    <xdr:sp macro="" textlink="">
      <xdr:nvSpPr>
        <xdr:cNvPr id="5" name="吹き出し: 下矢印 4">
          <a:extLst>
            <a:ext uri="{FF2B5EF4-FFF2-40B4-BE49-F238E27FC236}">
              <a16:creationId xmlns:a16="http://schemas.microsoft.com/office/drawing/2014/main" id="{00000000-0008-0000-0100-000005000000}"/>
            </a:ext>
          </a:extLst>
        </xdr:cNvPr>
        <xdr:cNvSpPr/>
      </xdr:nvSpPr>
      <xdr:spPr>
        <a:xfrm>
          <a:off x="127000" y="589643"/>
          <a:ext cx="2966357" cy="1130528"/>
        </a:xfrm>
        <a:prstGeom prst="downArrowCallout">
          <a:avLst>
            <a:gd name="adj1" fmla="val 18889"/>
            <a:gd name="adj2" fmla="val 25000"/>
            <a:gd name="adj3" fmla="val 15773"/>
            <a:gd name="adj4" fmla="val 6687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ysClr val="windowText" lastClr="000000"/>
              </a:solidFill>
            </a:rPr>
            <a:t>区分番号は、右側の区分表</a:t>
          </a:r>
          <a:r>
            <a:rPr kumimoji="1" lang="en-US" altLang="ja-JP" sz="1100" b="1">
              <a:solidFill>
                <a:srgbClr val="FF0000"/>
              </a:solidFill>
            </a:rPr>
            <a:t>【</a:t>
          </a:r>
          <a:r>
            <a:rPr kumimoji="1" lang="ja-JP" altLang="en-US" sz="1100" b="1">
              <a:solidFill>
                <a:srgbClr val="FF0000"/>
              </a:solidFill>
            </a:rPr>
            <a:t>区分番号</a:t>
          </a:r>
          <a:r>
            <a:rPr kumimoji="1" lang="en-US" altLang="ja-JP" sz="1100" b="1">
              <a:solidFill>
                <a:srgbClr val="FF0000"/>
              </a:solidFill>
            </a:rPr>
            <a:t>】</a:t>
          </a:r>
          <a:r>
            <a:rPr kumimoji="1" lang="ja-JP" altLang="en-US" sz="1100" b="1">
              <a:solidFill>
                <a:sysClr val="windowText" lastClr="000000"/>
              </a:solidFill>
            </a:rPr>
            <a:t>より、作成する事業のの番号を入力してください。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「区分」は自動表示されます。</a:t>
          </a:r>
        </a:p>
      </xdr:txBody>
    </xdr:sp>
    <xdr:clientData/>
  </xdr:twoCellAnchor>
  <xdr:oneCellAnchor>
    <xdr:from>
      <xdr:col>12</xdr:col>
      <xdr:colOff>190500</xdr:colOff>
      <xdr:row>18</xdr:row>
      <xdr:rowOff>9165</xdr:rowOff>
    </xdr:from>
    <xdr:ext cx="2781300" cy="823687"/>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9278471" y="4502724"/>
          <a:ext cx="2781300" cy="823687"/>
        </a:xfrm>
        <a:prstGeom prst="wedgeRoundRectCallout">
          <a:avLst>
            <a:gd name="adj1" fmla="val -22492"/>
            <a:gd name="adj2" fmla="val -99342"/>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u="sng">
              <a:solidFill>
                <a:sysClr val="windowText" lastClr="000000"/>
              </a:solidFill>
              <a:latin typeface="Meiryo UI" panose="020B0604030504040204" pitchFamily="50" charset="-128"/>
              <a:ea typeface="Meiryo UI" panose="020B0604030504040204" pitchFamily="50" charset="-128"/>
            </a:rPr>
            <a:t>【</a:t>
          </a:r>
          <a:r>
            <a:rPr kumimoji="1" lang="ja-JP" altLang="en-US" sz="1100" u="sng">
              <a:solidFill>
                <a:sysClr val="windowText" lastClr="000000"/>
              </a:solidFill>
              <a:latin typeface="Meiryo UI" panose="020B0604030504040204" pitchFamily="50" charset="-128"/>
              <a:ea typeface="Meiryo UI" panose="020B0604030504040204" pitchFamily="50" charset="-128"/>
            </a:rPr>
            <a:t>区分表・区分番号</a:t>
          </a:r>
          <a:r>
            <a:rPr kumimoji="1" lang="en-US" altLang="ja-JP" sz="1100" u="sng">
              <a:solidFill>
                <a:sysClr val="windowText" lastClr="000000"/>
              </a:solidFill>
              <a:latin typeface="Meiryo UI" panose="020B0604030504040204" pitchFamily="50" charset="-128"/>
              <a:ea typeface="Meiryo UI" panose="020B0604030504040204" pitchFamily="50" charset="-128"/>
            </a:rPr>
            <a:t>】</a:t>
          </a:r>
          <a:endParaRPr lang="ja-JP" altLang="ja-JP" sz="1100">
            <a:effectLst/>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上記の</a:t>
          </a:r>
          <a:r>
            <a:rPr kumimoji="1" lang="en-US" altLang="ja-JP" sz="900">
              <a:solidFill>
                <a:sysClr val="windowText" lastClr="000000"/>
              </a:solidFill>
              <a:latin typeface="Meiryo UI" panose="020B0604030504040204" pitchFamily="50" charset="-128"/>
              <a:ea typeface="Meiryo UI" panose="020B0604030504040204" pitchFamily="50" charset="-128"/>
            </a:rPr>
            <a:t>【</a:t>
          </a:r>
          <a:r>
            <a:rPr kumimoji="1" lang="ja-JP" altLang="en-US" sz="900">
              <a:solidFill>
                <a:sysClr val="windowText" lastClr="000000"/>
              </a:solidFill>
              <a:latin typeface="Meiryo UI" panose="020B0604030504040204" pitchFamily="50" charset="-128"/>
              <a:ea typeface="Meiryo UI" panose="020B0604030504040204" pitchFamily="50" charset="-128"/>
            </a:rPr>
            <a:t>区分番号</a:t>
          </a:r>
          <a:r>
            <a:rPr kumimoji="1" lang="en-US" altLang="ja-JP" sz="900">
              <a:solidFill>
                <a:sysClr val="windowText" lastClr="000000"/>
              </a:solidFill>
              <a:latin typeface="Meiryo UI" panose="020B0604030504040204" pitchFamily="50" charset="-128"/>
              <a:ea typeface="Meiryo UI" panose="020B0604030504040204" pitchFamily="50" charset="-128"/>
            </a:rPr>
            <a:t>】1</a:t>
          </a:r>
          <a:r>
            <a:rPr kumimoji="1" lang="ja-JP" altLang="en-US" sz="900">
              <a:solidFill>
                <a:sysClr val="windowText" lastClr="000000"/>
              </a:solidFill>
              <a:latin typeface="Meiryo UI" panose="020B0604030504040204" pitchFamily="50" charset="-128"/>
              <a:ea typeface="Meiryo UI" panose="020B0604030504040204" pitchFamily="50" charset="-128"/>
            </a:rPr>
            <a:t>～</a:t>
          </a:r>
          <a:r>
            <a:rPr kumimoji="1" lang="en-US" altLang="ja-JP" sz="900">
              <a:solidFill>
                <a:sysClr val="windowText" lastClr="000000"/>
              </a:solidFill>
              <a:latin typeface="Meiryo UI" panose="020B0604030504040204" pitchFamily="50" charset="-128"/>
              <a:ea typeface="Meiryo UI" panose="020B0604030504040204" pitchFamily="50" charset="-128"/>
            </a:rPr>
            <a:t>8</a:t>
          </a:r>
          <a:r>
            <a:rPr kumimoji="1" lang="ja-JP" altLang="en-US" sz="900">
              <a:solidFill>
                <a:sysClr val="windowText" lastClr="000000"/>
              </a:solidFill>
              <a:latin typeface="Meiryo UI" panose="020B0604030504040204" pitchFamily="50" charset="-128"/>
              <a:ea typeface="Meiryo UI" panose="020B0604030504040204" pitchFamily="50" charset="-128"/>
            </a:rPr>
            <a:t>を収支報告書の</a:t>
          </a:r>
          <a:r>
            <a:rPr kumimoji="1" lang="en-US" altLang="ja-JP" sz="900">
              <a:solidFill>
                <a:sysClr val="windowText" lastClr="000000"/>
              </a:solidFill>
              <a:latin typeface="Meiryo UI" panose="020B0604030504040204" pitchFamily="50" charset="-128"/>
              <a:ea typeface="Meiryo UI" panose="020B0604030504040204" pitchFamily="50" charset="-128"/>
            </a:rPr>
            <a:t>『</a:t>
          </a:r>
          <a:r>
            <a:rPr kumimoji="1" lang="ja-JP" altLang="en-US" sz="900">
              <a:solidFill>
                <a:sysClr val="windowText" lastClr="000000"/>
              </a:solidFill>
              <a:latin typeface="Meiryo UI" panose="020B0604030504040204" pitchFamily="50" charset="-128"/>
              <a:ea typeface="Meiryo UI" panose="020B0604030504040204" pitchFamily="50" charset="-128"/>
            </a:rPr>
            <a:t>区分番号</a:t>
          </a:r>
          <a:r>
            <a:rPr kumimoji="1" lang="en-US" altLang="ja-JP" sz="900">
              <a:solidFill>
                <a:sysClr val="windowText" lastClr="000000"/>
              </a:solidFill>
              <a:latin typeface="Meiryo UI" panose="020B0604030504040204" pitchFamily="50" charset="-128"/>
              <a:ea typeface="Meiryo UI" panose="020B0604030504040204" pitchFamily="50" charset="-128"/>
            </a:rPr>
            <a:t>』</a:t>
          </a:r>
          <a:r>
            <a:rPr kumimoji="1" lang="ja-JP" altLang="en-US" sz="900">
              <a:solidFill>
                <a:sysClr val="windowText" lastClr="000000"/>
              </a:solidFill>
              <a:latin typeface="Meiryo UI" panose="020B0604030504040204" pitchFamily="50" charset="-128"/>
              <a:ea typeface="Meiryo UI" panose="020B0604030504040204" pitchFamily="50" charset="-128"/>
            </a:rPr>
            <a:t>欄へ入力してください。</a:t>
          </a:r>
          <a:endParaRPr kumimoji="1" lang="en-US" altLang="ja-JP" sz="900">
            <a:solidFill>
              <a:sysClr val="windowText" lastClr="000000"/>
            </a:solidFill>
            <a:latin typeface="Meiryo UI" panose="020B0604030504040204" pitchFamily="50" charset="-128"/>
            <a:ea typeface="Meiryo UI" panose="020B0604030504040204" pitchFamily="50" charset="-128"/>
          </a:endParaRPr>
        </a:p>
      </xdr:txBody>
    </xdr:sp>
    <xdr:clientData/>
  </xdr:oneCellAnchor>
  <xdr:twoCellAnchor>
    <xdr:from>
      <xdr:col>6</xdr:col>
      <xdr:colOff>159461</xdr:colOff>
      <xdr:row>48</xdr:row>
      <xdr:rowOff>87519</xdr:rowOff>
    </xdr:from>
    <xdr:to>
      <xdr:col>9</xdr:col>
      <xdr:colOff>974912</xdr:colOff>
      <xdr:row>56</xdr:row>
      <xdr:rowOff>16734</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958255" y="11282195"/>
          <a:ext cx="3863451" cy="2170392"/>
        </a:xfrm>
        <a:prstGeom prst="rect">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＜交付金申請上限額＞</a:t>
          </a: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交付金申請上限額は、内示額ではなく、活動実績により再計算されます。</a:t>
          </a: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対象経費＝交付金上限額となります。</a:t>
          </a:r>
        </a:p>
        <a:p>
          <a:pPr algn="l"/>
          <a:r>
            <a:rPr kumimoji="1" lang="ja-JP" altLang="en-US" sz="1100">
              <a:latin typeface="Meiryo UI" panose="020B0604030504040204" pitchFamily="50" charset="-128"/>
              <a:ea typeface="Meiryo UI" panose="020B0604030504040204" pitchFamily="50" charset="-128"/>
            </a:rPr>
            <a:t>＜交付金申請金額＞</a:t>
          </a: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交付金申請上限額の範囲内で、希望する交付金申請額を入力してください。</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収入</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の「</a:t>
          </a:r>
          <a:r>
            <a:rPr kumimoji="1" lang="en-US" altLang="ja-JP" sz="1100">
              <a:latin typeface="Meiryo UI" panose="020B0604030504040204" pitchFamily="50" charset="-128"/>
              <a:ea typeface="Meiryo UI" panose="020B0604030504040204" pitchFamily="50" charset="-128"/>
            </a:rPr>
            <a:t>D-fund</a:t>
          </a:r>
          <a:r>
            <a:rPr kumimoji="1" lang="ja-JP" altLang="en-US" sz="1100">
              <a:latin typeface="Meiryo UI" panose="020B0604030504040204" pitchFamily="50" charset="-128"/>
              <a:ea typeface="Meiryo UI" panose="020B0604030504040204" pitchFamily="50" charset="-128"/>
            </a:rPr>
            <a:t>　収入」へ自動反映されます。</a:t>
          </a:r>
        </a:p>
        <a:p>
          <a:pPr algn="l"/>
          <a:endParaRPr kumimoji="1" lang="ja-JP" altLang="en-US" sz="1100">
            <a:latin typeface="Meiryo UI" panose="020B0604030504040204" pitchFamily="50" charset="-128"/>
            <a:ea typeface="Meiryo UI" panose="020B0604030504040204" pitchFamily="50" charset="-128"/>
          </a:endParaRPr>
        </a:p>
        <a:p>
          <a:pPr algn="l"/>
          <a:r>
            <a:rPr kumimoji="1" lang="en-US" altLang="ja-JP" sz="1100" b="1">
              <a:solidFill>
                <a:srgbClr val="0000FF"/>
              </a:solidFill>
              <a:latin typeface="Meiryo UI" panose="020B0604030504040204" pitchFamily="50" charset="-128"/>
              <a:ea typeface="Meiryo UI" panose="020B0604030504040204" pitchFamily="50" charset="-128"/>
            </a:rPr>
            <a:t>※</a:t>
          </a:r>
          <a:r>
            <a:rPr kumimoji="1" lang="ja-JP" altLang="en-US" sz="1100" b="1">
              <a:solidFill>
                <a:srgbClr val="0000FF"/>
              </a:solidFill>
              <a:latin typeface="Meiryo UI" panose="020B0604030504040204" pitchFamily="50" charset="-128"/>
              <a:ea typeface="Meiryo UI" panose="020B0604030504040204" pitchFamily="50" charset="-128"/>
            </a:rPr>
            <a:t>どちらの金額も、千円単位の設定となっています。</a:t>
          </a:r>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9;&#26377;&#12489;&#12521;&#12452;&#12502;/A004_D-FUND/&#9733;D-fund&#36039;&#26009;/2022&#24180;&#24230;/02_a_&#30003;&#35531;&#65295;&#22577;&#21578;_&#27096;&#24335;/&#30003;&#35531;&#65295;&#22577;&#21578;_&#27096;&#24335;_0701/&#9317;_2022&#24180;&#24230;&#29256;&#12304;&#12501;&#12449;&#12531;&#12489;B&#20351;&#36884;&#22577;&#21578;&#26360;&#12539;&#25903;&#20986;&#26126;&#32048;&#26360;&#12305;_07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ファンドB使途報告書"/>
      <sheetName val="支出明細書"/>
      <sheetName val="2022版 証拠書類（注意点）"/>
      <sheetName val="2022年度版 B対象経費基準一覧"/>
    </sheetNames>
    <sheetDataSet>
      <sheetData sheetId="0"/>
      <sheetData sheetId="1">
        <row r="3">
          <cell r="N3" t="str">
            <v>役員報酬(対象)</v>
          </cell>
        </row>
        <row r="4">
          <cell r="N4" t="str">
            <v>役員報酬(対象外)</v>
          </cell>
        </row>
        <row r="5">
          <cell r="N5" t="str">
            <v>給与手当(対象)</v>
          </cell>
        </row>
        <row r="6">
          <cell r="N6" t="str">
            <v>給与手当(対象外)</v>
          </cell>
        </row>
        <row r="7">
          <cell r="N7" t="str">
            <v>賞与(対象)</v>
          </cell>
        </row>
        <row r="8">
          <cell r="N8" t="str">
            <v>賞与(対象外)</v>
          </cell>
        </row>
        <row r="9">
          <cell r="N9" t="str">
            <v>雑給(対象)</v>
          </cell>
        </row>
        <row r="10">
          <cell r="N10" t="str">
            <v>雑給(対象外)</v>
          </cell>
        </row>
        <row r="11">
          <cell r="N11" t="str">
            <v>法定福利費(対象)</v>
          </cell>
        </row>
        <row r="12">
          <cell r="N12" t="str">
            <v>法定福利費(対象外)</v>
          </cell>
        </row>
        <row r="13">
          <cell r="N13" t="str">
            <v>会議費(対象)</v>
          </cell>
        </row>
        <row r="14">
          <cell r="N14" t="str">
            <v>会議費(対象外)</v>
          </cell>
        </row>
        <row r="15">
          <cell r="N15" t="str">
            <v>旅費交通費(対象)</v>
          </cell>
        </row>
        <row r="16">
          <cell r="N16" t="str">
            <v>旅費交通費(対象外)</v>
          </cell>
        </row>
        <row r="17">
          <cell r="N17" t="str">
            <v>通信運搬費(対象)</v>
          </cell>
        </row>
        <row r="18">
          <cell r="N18" t="str">
            <v>通信運搬費(対象外)</v>
          </cell>
        </row>
        <row r="19">
          <cell r="N19" t="str">
            <v>事務用消耗品費(対象)</v>
          </cell>
        </row>
        <row r="20">
          <cell r="N20" t="str">
            <v>事務用消耗品費(対象外)</v>
          </cell>
        </row>
        <row r="21">
          <cell r="N21" t="str">
            <v>修繕費(対象)</v>
          </cell>
        </row>
        <row r="22">
          <cell r="N22" t="str">
            <v>修繕費(対象外)</v>
          </cell>
        </row>
        <row r="23">
          <cell r="N23" t="str">
            <v>印刷製本費(対象)</v>
          </cell>
        </row>
        <row r="24">
          <cell r="N24" t="str">
            <v>印刷製本費(対象外)</v>
          </cell>
        </row>
        <row r="25">
          <cell r="N25" t="str">
            <v>賃借料 (対象)</v>
          </cell>
        </row>
        <row r="26">
          <cell r="N26" t="str">
            <v>賃借料(対象外)</v>
          </cell>
        </row>
        <row r="27">
          <cell r="N27" t="str">
            <v>水道光熱費(対象)</v>
          </cell>
        </row>
        <row r="28">
          <cell r="N28" t="str">
            <v>水道光熱費(対象外)</v>
          </cell>
        </row>
        <row r="29">
          <cell r="N29" t="str">
            <v>租税公課(対象)</v>
          </cell>
        </row>
        <row r="30">
          <cell r="N30" t="str">
            <v>租税公課(対象外)</v>
          </cell>
        </row>
        <row r="31">
          <cell r="N31" t="str">
            <v>諸謝金(対象)</v>
          </cell>
        </row>
        <row r="32">
          <cell r="N32" t="str">
            <v>諸謝金(対象外)</v>
          </cell>
        </row>
        <row r="33">
          <cell r="N33" t="str">
            <v>委託金(対象)</v>
          </cell>
        </row>
        <row r="34">
          <cell r="N34" t="str">
            <v>委託金(対象外)</v>
          </cell>
        </row>
        <row r="35">
          <cell r="N35" t="str">
            <v>保険料(対象)</v>
          </cell>
        </row>
        <row r="36">
          <cell r="N36" t="str">
            <v>保険料(対象外)</v>
          </cell>
        </row>
        <row r="37">
          <cell r="N37" t="str">
            <v>器具備品費(対象)</v>
          </cell>
        </row>
        <row r="38">
          <cell r="N38" t="str">
            <v>器具備品費(対象外)</v>
          </cell>
        </row>
        <row r="39">
          <cell r="N39" t="str">
            <v>負担金(対象)</v>
          </cell>
        </row>
        <row r="40">
          <cell r="N40" t="str">
            <v>負担金(対象外)</v>
          </cell>
        </row>
        <row r="41">
          <cell r="N41" t="str">
            <v>支払手数料(対象)</v>
          </cell>
        </row>
        <row r="42">
          <cell r="N42" t="str">
            <v>支払手数料(対象外)</v>
          </cell>
        </row>
        <row r="43">
          <cell r="N43" t="str">
            <v>雑費(対象外)</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F46E2-A45F-4956-8066-2CC493F30805}">
  <sheetPr>
    <tabColor rgb="FFFF0000"/>
    <pageSetUpPr fitToPage="1"/>
  </sheetPr>
  <dimension ref="A1:V45"/>
  <sheetViews>
    <sheetView showGridLines="0" tabSelected="1" zoomScale="70" zoomScaleNormal="70" zoomScaleSheetLayoutView="70" workbookViewId="0"/>
  </sheetViews>
  <sheetFormatPr defaultColWidth="9" defaultRowHeight="22.8" x14ac:dyDescent="0.2"/>
  <cols>
    <col min="1" max="8" width="10.77734375" style="125" customWidth="1"/>
    <col min="9" max="9" width="5" style="125" customWidth="1"/>
    <col min="10" max="21" width="4.109375" style="125" customWidth="1"/>
    <col min="22" max="16384" width="9" style="125"/>
  </cols>
  <sheetData>
    <row r="1" spans="1:22" ht="30" customHeight="1" x14ac:dyDescent="0.2">
      <c r="A1" s="124" t="s">
        <v>391</v>
      </c>
      <c r="B1" s="124"/>
      <c r="C1" s="124"/>
      <c r="D1" s="124"/>
      <c r="E1" s="124"/>
      <c r="G1" s="126"/>
      <c r="I1" s="212" t="s">
        <v>114</v>
      </c>
      <c r="J1" s="212"/>
      <c r="K1" s="212"/>
      <c r="L1" s="213"/>
      <c r="M1" s="213"/>
      <c r="N1" s="213"/>
      <c r="O1" s="126" t="s">
        <v>115</v>
      </c>
      <c r="P1" s="213"/>
      <c r="Q1" s="213"/>
      <c r="R1" s="126" t="s">
        <v>116</v>
      </c>
      <c r="S1" s="213"/>
      <c r="T1" s="213"/>
      <c r="U1" s="126" t="s">
        <v>117</v>
      </c>
      <c r="V1" s="126"/>
    </row>
    <row r="2" spans="1:22" ht="30" customHeight="1" x14ac:dyDescent="0.2">
      <c r="A2" s="127"/>
      <c r="B2" s="127"/>
      <c r="C2" s="127"/>
      <c r="D2" s="127"/>
      <c r="E2" s="127"/>
      <c r="G2" s="128"/>
      <c r="H2" s="128"/>
      <c r="I2" s="128"/>
    </row>
    <row r="3" spans="1:22" ht="26.1" customHeight="1" x14ac:dyDescent="0.2">
      <c r="A3" s="129"/>
      <c r="B3" s="129"/>
      <c r="C3" s="129"/>
      <c r="D3" s="129"/>
      <c r="E3" s="129"/>
    </row>
    <row r="4" spans="1:22" ht="26.1" customHeight="1" x14ac:dyDescent="0.2">
      <c r="A4" s="130" t="s">
        <v>118</v>
      </c>
      <c r="B4" s="124"/>
      <c r="C4" s="124"/>
      <c r="D4" s="124"/>
      <c r="E4" s="127"/>
    </row>
    <row r="5" spans="1:22" ht="26.1" customHeight="1" x14ac:dyDescent="0.2">
      <c r="A5" s="124"/>
      <c r="B5" s="124"/>
      <c r="C5" s="124"/>
      <c r="D5" s="124"/>
      <c r="E5" s="127"/>
    </row>
    <row r="6" spans="1:22" s="40" customFormat="1" ht="22.95" customHeight="1" x14ac:dyDescent="0.2">
      <c r="A6" s="131"/>
      <c r="I6" s="132" t="s">
        <v>119</v>
      </c>
      <c r="J6" s="214"/>
      <c r="K6" s="215"/>
      <c r="L6" s="215"/>
      <c r="M6" s="215"/>
      <c r="N6" s="215"/>
      <c r="O6" s="215"/>
      <c r="P6" s="215"/>
      <c r="Q6" s="215"/>
      <c r="R6" s="215"/>
      <c r="S6" s="215"/>
      <c r="T6" s="215"/>
      <c r="U6" s="215"/>
    </row>
    <row r="7" spans="1:22" s="40" customFormat="1" ht="22.95" customHeight="1" x14ac:dyDescent="0.2">
      <c r="A7" s="131"/>
      <c r="I7" s="132" t="s">
        <v>120</v>
      </c>
      <c r="J7" s="216"/>
      <c r="K7" s="217"/>
      <c r="L7" s="217"/>
      <c r="M7" s="217"/>
      <c r="N7" s="217"/>
      <c r="O7" s="217"/>
      <c r="P7" s="217"/>
      <c r="Q7" s="217"/>
      <c r="R7" s="217"/>
      <c r="S7" s="217"/>
      <c r="T7" s="217"/>
      <c r="U7" s="217"/>
    </row>
    <row r="8" spans="1:22" s="40" customFormat="1" ht="22.95" customHeight="1" x14ac:dyDescent="0.2">
      <c r="A8" s="131"/>
      <c r="I8" s="132" t="s">
        <v>35</v>
      </c>
      <c r="J8" s="216"/>
      <c r="K8" s="217"/>
      <c r="L8" s="217"/>
      <c r="M8" s="217"/>
      <c r="N8" s="217"/>
      <c r="O8" s="217"/>
      <c r="P8" s="217"/>
      <c r="Q8" s="217"/>
      <c r="R8" s="217"/>
      <c r="S8" s="217"/>
      <c r="T8" s="217"/>
      <c r="U8" s="217"/>
    </row>
    <row r="9" spans="1:22" s="40" customFormat="1" ht="22.95" customHeight="1" x14ac:dyDescent="0.2">
      <c r="A9" s="131"/>
      <c r="I9" s="132" t="s">
        <v>121</v>
      </c>
      <c r="J9" s="216"/>
      <c r="K9" s="217"/>
      <c r="L9" s="217"/>
      <c r="M9" s="217"/>
      <c r="N9" s="217"/>
      <c r="O9" s="217"/>
      <c r="P9" s="217"/>
      <c r="Q9" s="217"/>
      <c r="R9" s="217"/>
      <c r="S9" s="217"/>
      <c r="T9" s="217"/>
      <c r="U9" s="217"/>
    </row>
    <row r="10" spans="1:22" s="40" customFormat="1" ht="22.95" customHeight="1" x14ac:dyDescent="0.2">
      <c r="A10" s="131"/>
      <c r="I10" s="133"/>
      <c r="K10" s="134"/>
      <c r="L10" s="133"/>
      <c r="M10" s="135"/>
      <c r="N10" s="135"/>
    </row>
    <row r="11" spans="1:22" s="40" customFormat="1" ht="22.95" customHeight="1" x14ac:dyDescent="0.2">
      <c r="A11" s="131"/>
      <c r="J11" s="133"/>
      <c r="K11" s="134"/>
      <c r="L11" s="133"/>
      <c r="M11" s="135"/>
      <c r="N11" s="135"/>
    </row>
    <row r="12" spans="1:22" ht="48.6" customHeight="1" x14ac:dyDescent="0.2">
      <c r="A12" s="218" t="s">
        <v>122</v>
      </c>
      <c r="B12" s="218"/>
      <c r="C12" s="218"/>
      <c r="D12" s="218"/>
      <c r="E12" s="218"/>
      <c r="F12" s="218"/>
      <c r="G12" s="218"/>
      <c r="H12" s="218"/>
      <c r="I12" s="218"/>
      <c r="J12" s="218"/>
      <c r="K12" s="218"/>
      <c r="L12" s="218"/>
      <c r="M12" s="218"/>
      <c r="N12" s="218"/>
      <c r="O12" s="218"/>
      <c r="P12" s="218"/>
      <c r="Q12" s="218"/>
      <c r="R12" s="218"/>
      <c r="S12" s="218"/>
      <c r="T12" s="218"/>
      <c r="U12" s="218"/>
    </row>
    <row r="13" spans="1:22" ht="17.399999999999999" customHeight="1" x14ac:dyDescent="0.35">
      <c r="E13" s="129"/>
      <c r="F13" s="136" t="s">
        <v>123</v>
      </c>
      <c r="G13" s="137"/>
      <c r="H13" s="219"/>
      <c r="I13" s="219"/>
      <c r="J13" s="219"/>
      <c r="K13" s="219"/>
      <c r="L13" s="219"/>
      <c r="M13" s="219"/>
      <c r="N13" s="219"/>
      <c r="O13" s="219"/>
      <c r="P13" s="219"/>
      <c r="Q13" s="138"/>
      <c r="R13" s="138"/>
      <c r="S13" s="138"/>
    </row>
    <row r="14" spans="1:22" ht="12" customHeight="1" x14ac:dyDescent="0.3">
      <c r="E14" s="139"/>
      <c r="F14" s="137"/>
      <c r="G14" s="137"/>
      <c r="H14" s="70"/>
      <c r="I14" s="70"/>
      <c r="J14" s="70"/>
      <c r="K14" s="70"/>
      <c r="L14" s="70"/>
      <c r="M14" s="70"/>
      <c r="N14" s="70"/>
      <c r="O14" s="70"/>
      <c r="P14" s="70"/>
      <c r="Q14" s="70"/>
      <c r="R14" s="70"/>
      <c r="S14" s="70"/>
    </row>
    <row r="15" spans="1:22" ht="48.6" customHeight="1" x14ac:dyDescent="0.2">
      <c r="A15" s="220" t="s">
        <v>124</v>
      </c>
      <c r="B15" s="220"/>
      <c r="C15" s="220"/>
      <c r="D15" s="220"/>
      <c r="E15" s="220"/>
      <c r="F15" s="220"/>
      <c r="G15" s="220"/>
      <c r="H15" s="220"/>
      <c r="I15" s="220"/>
      <c r="J15" s="220"/>
      <c r="K15" s="220"/>
      <c r="L15" s="220"/>
      <c r="M15" s="220"/>
      <c r="N15" s="220"/>
      <c r="O15" s="220"/>
      <c r="P15" s="220"/>
      <c r="Q15" s="220"/>
      <c r="R15" s="220"/>
      <c r="S15" s="220"/>
      <c r="T15" s="220"/>
      <c r="U15" s="220"/>
    </row>
    <row r="16" spans="1:22" ht="36.6" customHeight="1" x14ac:dyDescent="0.2">
      <c r="A16" s="140"/>
      <c r="B16" s="140"/>
      <c r="C16" s="140"/>
      <c r="D16" s="140"/>
      <c r="E16" s="141"/>
      <c r="F16" s="223"/>
      <c r="G16" s="224"/>
      <c r="H16" s="224"/>
      <c r="I16" s="224"/>
      <c r="J16" s="224"/>
      <c r="K16" s="224"/>
      <c r="L16" s="224"/>
      <c r="M16" s="224"/>
      <c r="N16" s="224"/>
      <c r="O16" s="224"/>
      <c r="P16" s="224"/>
      <c r="Q16" s="224"/>
    </row>
    <row r="17" spans="1:21" ht="11.55" customHeight="1" x14ac:dyDescent="0.2">
      <c r="A17" s="140"/>
      <c r="B17" s="140"/>
      <c r="C17" s="140"/>
      <c r="D17" s="140"/>
      <c r="E17" s="140"/>
      <c r="F17" s="140"/>
      <c r="G17" s="140"/>
      <c r="H17" s="140"/>
      <c r="I17" s="140"/>
      <c r="J17" s="140"/>
    </row>
    <row r="18" spans="1:21" ht="25.2" customHeight="1" x14ac:dyDescent="0.2">
      <c r="B18" s="203" t="s">
        <v>125</v>
      </c>
      <c r="C18" s="203"/>
      <c r="D18" s="203"/>
      <c r="E18" s="205"/>
      <c r="F18" s="205"/>
      <c r="G18" s="205"/>
      <c r="H18" s="205"/>
      <c r="I18" s="205"/>
      <c r="J18" s="205"/>
      <c r="K18" s="205"/>
      <c r="L18" s="205"/>
      <c r="M18" s="205"/>
      <c r="N18" s="205"/>
      <c r="O18" s="205"/>
      <c r="P18" s="205"/>
      <c r="Q18" s="205"/>
      <c r="R18" s="205"/>
    </row>
    <row r="19" spans="1:21" ht="25.2" customHeight="1" x14ac:dyDescent="0.2">
      <c r="B19" s="204"/>
      <c r="C19" s="204"/>
      <c r="D19" s="204"/>
      <c r="E19" s="206"/>
      <c r="F19" s="206"/>
      <c r="G19" s="206"/>
      <c r="H19" s="206"/>
      <c r="I19" s="206"/>
      <c r="J19" s="206"/>
      <c r="K19" s="206"/>
      <c r="L19" s="206"/>
      <c r="M19" s="206"/>
      <c r="N19" s="206"/>
      <c r="O19" s="206"/>
      <c r="P19" s="206"/>
      <c r="Q19" s="206"/>
      <c r="R19" s="206"/>
    </row>
    <row r="20" spans="1:21" ht="9.6" customHeight="1" x14ac:dyDescent="0.2">
      <c r="B20" s="142"/>
      <c r="C20" s="142"/>
      <c r="D20" s="142"/>
    </row>
    <row r="21" spans="1:21" ht="19.8" customHeight="1" x14ac:dyDescent="0.2">
      <c r="B21" s="203"/>
      <c r="C21" s="203"/>
      <c r="D21" s="203"/>
      <c r="E21" s="208"/>
      <c r="F21" s="208"/>
      <c r="G21" s="208"/>
      <c r="H21" s="208"/>
      <c r="I21" s="208"/>
      <c r="J21" s="208"/>
      <c r="K21" s="208"/>
      <c r="L21" s="208"/>
      <c r="M21" s="208"/>
    </row>
    <row r="22" spans="1:21" ht="19.8" customHeight="1" x14ac:dyDescent="0.2">
      <c r="A22" s="143"/>
      <c r="B22" s="203"/>
      <c r="C22" s="203"/>
      <c r="D22" s="203"/>
      <c r="E22" s="208"/>
      <c r="F22" s="208"/>
      <c r="G22" s="208"/>
      <c r="H22" s="208"/>
      <c r="I22" s="208"/>
      <c r="J22" s="208"/>
      <c r="K22" s="208"/>
      <c r="L22" s="208"/>
      <c r="M22" s="208"/>
    </row>
    <row r="23" spans="1:21" ht="25.2" customHeight="1" x14ac:dyDescent="0.2">
      <c r="A23" s="143"/>
      <c r="B23" s="203" t="s">
        <v>126</v>
      </c>
      <c r="C23" s="203"/>
      <c r="D23" s="203"/>
      <c r="E23" s="205"/>
      <c r="F23" s="205"/>
      <c r="G23" s="205"/>
      <c r="H23" s="205"/>
      <c r="I23" s="205"/>
      <c r="J23" s="205"/>
      <c r="K23" s="205"/>
      <c r="L23" s="205"/>
      <c r="M23" s="205"/>
      <c r="N23" s="205"/>
      <c r="O23" s="205"/>
      <c r="P23" s="205"/>
      <c r="Q23" s="205"/>
      <c r="R23" s="205"/>
    </row>
    <row r="24" spans="1:21" ht="25.2" customHeight="1" x14ac:dyDescent="0.2">
      <c r="A24" s="143"/>
      <c r="B24" s="204"/>
      <c r="C24" s="204"/>
      <c r="D24" s="204"/>
      <c r="E24" s="206"/>
      <c r="F24" s="206"/>
      <c r="G24" s="206"/>
      <c r="H24" s="206"/>
      <c r="I24" s="206"/>
      <c r="J24" s="206"/>
      <c r="K24" s="206"/>
      <c r="L24" s="206"/>
      <c r="M24" s="206"/>
      <c r="N24" s="206"/>
      <c r="O24" s="206"/>
      <c r="P24" s="206"/>
      <c r="Q24" s="206"/>
      <c r="R24" s="206"/>
    </row>
    <row r="25" spans="1:21" ht="22.2" customHeight="1" x14ac:dyDescent="0.2">
      <c r="A25" s="143"/>
      <c r="B25" s="144"/>
      <c r="C25" s="144"/>
      <c r="D25" s="144"/>
      <c r="E25" s="207"/>
      <c r="F25" s="207"/>
      <c r="G25" s="207"/>
      <c r="H25" s="207"/>
      <c r="I25" s="207"/>
      <c r="J25" s="207"/>
    </row>
    <row r="26" spans="1:21" ht="57" customHeight="1" x14ac:dyDescent="0.2">
      <c r="B26" s="144"/>
      <c r="C26" s="144"/>
      <c r="D26" s="144"/>
      <c r="E26" s="207"/>
      <c r="F26" s="207"/>
      <c r="G26" s="207"/>
      <c r="H26" s="207"/>
      <c r="I26" s="207"/>
      <c r="J26" s="207"/>
    </row>
    <row r="27" spans="1:21" x14ac:dyDescent="0.2">
      <c r="E27" s="129"/>
    </row>
    <row r="28" spans="1:21" x14ac:dyDescent="0.2">
      <c r="E28" s="129"/>
    </row>
    <row r="29" spans="1:21" ht="58.95" customHeight="1" x14ac:dyDescent="0.35">
      <c r="B29" s="145" t="s">
        <v>134</v>
      </c>
      <c r="C29" s="146"/>
      <c r="D29" s="146"/>
      <c r="E29" s="146"/>
      <c r="F29" s="146"/>
      <c r="G29" s="146"/>
      <c r="H29" s="146"/>
      <c r="J29" s="209"/>
      <c r="K29" s="209"/>
      <c r="M29" s="210" t="s">
        <v>127</v>
      </c>
      <c r="N29" s="210"/>
      <c r="O29" s="210"/>
      <c r="P29" s="210"/>
      <c r="Q29" s="210"/>
      <c r="R29" s="200" t="s">
        <v>135</v>
      </c>
      <c r="S29" s="200"/>
      <c r="T29" s="200"/>
      <c r="U29" s="200"/>
    </row>
    <row r="30" spans="1:21" ht="76.5" customHeight="1" x14ac:dyDescent="0.2">
      <c r="B30" s="147" t="s">
        <v>128</v>
      </c>
      <c r="C30" s="147"/>
      <c r="D30" s="147"/>
      <c r="E30" s="147"/>
      <c r="F30" s="147"/>
      <c r="G30" s="147"/>
      <c r="H30" s="147"/>
      <c r="J30" s="148"/>
      <c r="K30" s="148"/>
      <c r="N30" s="148"/>
      <c r="O30" s="148"/>
      <c r="P30" s="148"/>
      <c r="S30" s="148"/>
      <c r="T30" s="148"/>
    </row>
    <row r="31" spans="1:21" ht="76.5" customHeight="1" x14ac:dyDescent="0.2">
      <c r="B31" s="147" t="s">
        <v>129</v>
      </c>
      <c r="C31" s="147"/>
      <c r="D31" s="147"/>
      <c r="E31" s="147"/>
      <c r="F31" s="147"/>
      <c r="G31" s="147"/>
      <c r="H31" s="147"/>
      <c r="J31" s="148"/>
      <c r="K31" s="148"/>
      <c r="N31" s="148"/>
      <c r="O31" s="148"/>
      <c r="P31" s="148"/>
      <c r="S31" s="148"/>
      <c r="T31" s="148"/>
    </row>
    <row r="32" spans="1:21" ht="76.5" customHeight="1" x14ac:dyDescent="0.2">
      <c r="B32" s="147" t="s">
        <v>133</v>
      </c>
      <c r="C32" s="147"/>
      <c r="D32" s="147"/>
      <c r="E32" s="147"/>
      <c r="F32" s="147"/>
      <c r="G32" s="147"/>
      <c r="H32" s="147"/>
      <c r="J32" s="148"/>
      <c r="K32" s="148"/>
      <c r="N32" s="148"/>
      <c r="O32" s="148"/>
      <c r="P32" s="148"/>
      <c r="S32" s="148"/>
      <c r="T32" s="148"/>
    </row>
    <row r="33" spans="1:21" ht="76.5" customHeight="1" x14ac:dyDescent="0.2">
      <c r="B33" s="147" t="s">
        <v>130</v>
      </c>
      <c r="C33" s="147"/>
      <c r="D33" s="147"/>
      <c r="E33" s="147"/>
      <c r="F33" s="147"/>
      <c r="G33" s="147"/>
      <c r="H33" s="147"/>
      <c r="J33" s="148"/>
      <c r="K33" s="148"/>
      <c r="N33" s="148"/>
      <c r="O33" s="148"/>
      <c r="P33" s="148"/>
      <c r="Q33" s="201"/>
      <c r="R33" s="202"/>
      <c r="S33" s="202"/>
      <c r="T33" s="149"/>
    </row>
    <row r="34" spans="1:21" ht="19.05" customHeight="1" x14ac:dyDescent="0.2">
      <c r="E34" s="129"/>
      <c r="G34" s="125" t="s">
        <v>131</v>
      </c>
      <c r="H34" s="150" t="s">
        <v>298</v>
      </c>
      <c r="I34" s="221" t="s">
        <v>299</v>
      </c>
      <c r="J34" s="222"/>
      <c r="K34" s="222"/>
      <c r="L34" s="222"/>
      <c r="M34" s="222"/>
      <c r="N34" s="222"/>
      <c r="O34" s="222"/>
      <c r="P34" s="222"/>
      <c r="Q34" s="222"/>
      <c r="R34" s="222"/>
      <c r="S34" s="222"/>
      <c r="T34" s="222"/>
      <c r="U34" s="222"/>
    </row>
    <row r="35" spans="1:21" x14ac:dyDescent="0.2">
      <c r="E35" s="129"/>
      <c r="H35" s="150"/>
      <c r="I35" s="222"/>
      <c r="J35" s="222"/>
      <c r="K35" s="222"/>
      <c r="L35" s="222"/>
      <c r="M35" s="222"/>
      <c r="N35" s="222"/>
      <c r="O35" s="222"/>
      <c r="P35" s="222"/>
      <c r="Q35" s="222"/>
      <c r="R35" s="222"/>
      <c r="S35" s="222"/>
      <c r="T35" s="222"/>
      <c r="U35" s="222"/>
    </row>
    <row r="36" spans="1:21" x14ac:dyDescent="0.2">
      <c r="E36" s="129"/>
      <c r="H36" s="150"/>
      <c r="I36" s="222"/>
      <c r="J36" s="222"/>
      <c r="K36" s="222"/>
      <c r="L36" s="222"/>
      <c r="M36" s="222"/>
      <c r="N36" s="222"/>
      <c r="O36" s="222"/>
      <c r="P36" s="222"/>
      <c r="Q36" s="222"/>
      <c r="R36" s="222"/>
      <c r="S36" s="222"/>
      <c r="T36" s="222"/>
      <c r="U36" s="222"/>
    </row>
    <row r="37" spans="1:21" x14ac:dyDescent="0.2">
      <c r="E37" s="129"/>
    </row>
    <row r="38" spans="1:21" x14ac:dyDescent="0.2">
      <c r="A38" s="125" t="s">
        <v>132</v>
      </c>
      <c r="B38" s="151"/>
      <c r="C38" s="151"/>
      <c r="D38" s="151"/>
    </row>
    <row r="45" spans="1:21" x14ac:dyDescent="0.2">
      <c r="S45" s="211" t="s">
        <v>365</v>
      </c>
      <c r="T45" s="211"/>
      <c r="U45" s="211"/>
    </row>
  </sheetData>
  <sheetProtection formatCells="0" formatColumns="0" formatRows="0" insertColumns="0" insertRows="0" deleteColumns="0" deleteRows="0"/>
  <mergeCells count="26">
    <mergeCell ref="S45:U45"/>
    <mergeCell ref="I1:K1"/>
    <mergeCell ref="L1:N1"/>
    <mergeCell ref="P1:Q1"/>
    <mergeCell ref="S1:T1"/>
    <mergeCell ref="J6:U6"/>
    <mergeCell ref="J7:U7"/>
    <mergeCell ref="J8:U8"/>
    <mergeCell ref="J9:U9"/>
    <mergeCell ref="A12:U12"/>
    <mergeCell ref="H13:P13"/>
    <mergeCell ref="A15:U15"/>
    <mergeCell ref="I34:U36"/>
    <mergeCell ref="F16:Q16"/>
    <mergeCell ref="B18:D19"/>
    <mergeCell ref="E18:R19"/>
    <mergeCell ref="B21:D22"/>
    <mergeCell ref="E21:M22"/>
    <mergeCell ref="E26:J26"/>
    <mergeCell ref="J29:K29"/>
    <mergeCell ref="M29:Q29"/>
    <mergeCell ref="R29:U29"/>
    <mergeCell ref="Q33:S33"/>
    <mergeCell ref="B23:D24"/>
    <mergeCell ref="E23:R24"/>
    <mergeCell ref="E25:J25"/>
  </mergeCells>
  <phoneticPr fontId="2"/>
  <printOptions horizontalCentered="1"/>
  <pageMargins left="0.35433070866141736" right="0.35433070866141736" top="0.51181102362204722" bottom="0.74803149606299213" header="0.31496062992125984" footer="0.31496062992125984"/>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18</xdr:col>
                    <xdr:colOff>121920</xdr:colOff>
                    <xdr:row>29</xdr:row>
                    <xdr:rowOff>182880</xdr:rowOff>
                  </from>
                  <to>
                    <xdr:col>21</xdr:col>
                    <xdr:colOff>198120</xdr:colOff>
                    <xdr:row>29</xdr:row>
                    <xdr:rowOff>754380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13</xdr:col>
                    <xdr:colOff>236220</xdr:colOff>
                    <xdr:row>29</xdr:row>
                    <xdr:rowOff>205740</xdr:rowOff>
                  </from>
                  <to>
                    <xdr:col>16</xdr:col>
                    <xdr:colOff>205740</xdr:colOff>
                    <xdr:row>29</xdr:row>
                    <xdr:rowOff>769620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13</xdr:col>
                    <xdr:colOff>236220</xdr:colOff>
                    <xdr:row>30</xdr:row>
                    <xdr:rowOff>213360</xdr:rowOff>
                  </from>
                  <to>
                    <xdr:col>16</xdr:col>
                    <xdr:colOff>228600</xdr:colOff>
                    <xdr:row>30</xdr:row>
                    <xdr:rowOff>784860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13</xdr:col>
                    <xdr:colOff>243840</xdr:colOff>
                    <xdr:row>31</xdr:row>
                    <xdr:rowOff>190500</xdr:rowOff>
                  </from>
                  <to>
                    <xdr:col>17</xdr:col>
                    <xdr:colOff>0</xdr:colOff>
                    <xdr:row>31</xdr:row>
                    <xdr:rowOff>762000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13</xdr:col>
                    <xdr:colOff>274320</xdr:colOff>
                    <xdr:row>32</xdr:row>
                    <xdr:rowOff>182880</xdr:rowOff>
                  </from>
                  <to>
                    <xdr:col>17</xdr:col>
                    <xdr:colOff>68580</xdr:colOff>
                    <xdr:row>32</xdr:row>
                    <xdr:rowOff>754380</xdr:rowOff>
                  </to>
                </anchor>
              </controlPr>
            </control>
          </mc:Choice>
        </mc:AlternateContent>
        <mc:AlternateContent xmlns:mc="http://schemas.openxmlformats.org/markup-compatibility/2006">
          <mc:Choice Requires="x14">
            <control shapeId="6152" r:id="rId9" name="Check Box 8">
              <controlPr defaultSize="0" autoFill="0" autoLine="0" autoPict="0">
                <anchor moveWithCells="1">
                  <from>
                    <xdr:col>18</xdr:col>
                    <xdr:colOff>121920</xdr:colOff>
                    <xdr:row>30</xdr:row>
                    <xdr:rowOff>220980</xdr:rowOff>
                  </from>
                  <to>
                    <xdr:col>21</xdr:col>
                    <xdr:colOff>198120</xdr:colOff>
                    <xdr:row>30</xdr:row>
                    <xdr:rowOff>792480</xdr:rowOff>
                  </to>
                </anchor>
              </controlPr>
            </control>
          </mc:Choice>
        </mc:AlternateContent>
        <mc:AlternateContent xmlns:mc="http://schemas.openxmlformats.org/markup-compatibility/2006">
          <mc:Choice Requires="x14">
            <control shapeId="6153" r:id="rId10" name="Check Box 9">
              <controlPr defaultSize="0" autoFill="0" autoLine="0" autoPict="0">
                <anchor moveWithCells="1">
                  <from>
                    <xdr:col>18</xdr:col>
                    <xdr:colOff>121920</xdr:colOff>
                    <xdr:row>31</xdr:row>
                    <xdr:rowOff>190500</xdr:rowOff>
                  </from>
                  <to>
                    <xdr:col>21</xdr:col>
                    <xdr:colOff>198120</xdr:colOff>
                    <xdr:row>31</xdr:row>
                    <xdr:rowOff>762000</xdr:rowOff>
                  </to>
                </anchor>
              </controlPr>
            </control>
          </mc:Choice>
        </mc:AlternateContent>
        <mc:AlternateContent xmlns:mc="http://schemas.openxmlformats.org/markup-compatibility/2006">
          <mc:Choice Requires="x14">
            <control shapeId="6154" r:id="rId11" name="Check Box 10">
              <controlPr defaultSize="0" autoFill="0" autoLine="0" autoPict="0">
                <anchor moveWithCells="1">
                  <from>
                    <xdr:col>18</xdr:col>
                    <xdr:colOff>129540</xdr:colOff>
                    <xdr:row>32</xdr:row>
                    <xdr:rowOff>137160</xdr:rowOff>
                  </from>
                  <to>
                    <xdr:col>21</xdr:col>
                    <xdr:colOff>220980</xdr:colOff>
                    <xdr:row>32</xdr:row>
                    <xdr:rowOff>708660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1DEF32D-DE0F-415A-9558-3DE5E4486A43}">
          <x14:formula1>
            <xm:f>支出明細集計_リスト!$M$2:$M$48</xm:f>
          </x14:formula1>
          <xm:sqref>J6:U6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58"/>
  <sheetViews>
    <sheetView zoomScale="85" zoomScaleNormal="85" workbookViewId="0"/>
  </sheetViews>
  <sheetFormatPr defaultColWidth="9" defaultRowHeight="15" x14ac:dyDescent="0.2"/>
  <cols>
    <col min="1" max="1" width="2.33203125" style="7" customWidth="1"/>
    <col min="2" max="2" width="11.44140625" style="7" customWidth="1"/>
    <col min="3" max="3" width="3.6640625" style="7" customWidth="1"/>
    <col min="4" max="4" width="12.88671875" style="7" customWidth="1"/>
    <col min="5" max="6" width="12.6640625" style="7" customWidth="1"/>
    <col min="7" max="7" width="15" style="7" customWidth="1"/>
    <col min="8" max="10" width="14.6640625" style="7" customWidth="1"/>
    <col min="11" max="13" width="9" style="7"/>
    <col min="14" max="14" width="9" style="7" customWidth="1"/>
    <col min="15" max="15" width="13.109375" style="7" bestFit="1" customWidth="1"/>
    <col min="16" max="16" width="9" style="7"/>
    <col min="17" max="17" width="11.77734375" style="7" customWidth="1"/>
    <col min="18" max="16384" width="9" style="7"/>
  </cols>
  <sheetData>
    <row r="1" spans="1:17" x14ac:dyDescent="0.2">
      <c r="A1" s="6" t="s">
        <v>392</v>
      </c>
      <c r="C1" s="6"/>
      <c r="I1" s="8" t="s">
        <v>380</v>
      </c>
      <c r="J1" s="8"/>
    </row>
    <row r="2" spans="1:17" ht="33.450000000000003" customHeight="1" x14ac:dyDescent="0.2">
      <c r="A2" s="260" t="s">
        <v>96</v>
      </c>
      <c r="B2" s="260"/>
      <c r="C2" s="260"/>
      <c r="D2" s="260"/>
      <c r="E2" s="260"/>
      <c r="F2" s="260"/>
      <c r="G2" s="260"/>
      <c r="H2" s="260"/>
      <c r="I2" s="260"/>
      <c r="J2" s="260"/>
    </row>
    <row r="3" spans="1:17" ht="16.8" thickBot="1" x14ac:dyDescent="0.25">
      <c r="A3" s="9"/>
      <c r="B3" s="9"/>
      <c r="C3" s="9"/>
      <c r="D3" s="9"/>
      <c r="E3" s="9"/>
      <c r="F3" s="9"/>
      <c r="G3" s="9"/>
      <c r="H3" s="9"/>
      <c r="I3" s="10"/>
      <c r="J3" s="11"/>
    </row>
    <row r="4" spans="1:17" ht="19.95" customHeight="1" x14ac:dyDescent="0.2">
      <c r="A4" s="12"/>
      <c r="B4" s="12"/>
      <c r="C4" s="12"/>
      <c r="G4" s="13" t="s">
        <v>28</v>
      </c>
      <c r="H4" s="261" t="str">
        <f>IF(事業実績報告送付状!J6="","",事業実績報告送付状!J6)</f>
        <v/>
      </c>
      <c r="I4" s="262"/>
      <c r="J4" s="263"/>
    </row>
    <row r="5" spans="1:17" ht="19.95" customHeight="1" x14ac:dyDescent="0.2">
      <c r="A5" s="14"/>
      <c r="B5" s="12"/>
      <c r="C5" s="12"/>
      <c r="G5" s="15" t="s">
        <v>29</v>
      </c>
      <c r="H5" s="264"/>
      <c r="I5" s="265"/>
      <c r="J5" s="266"/>
    </row>
    <row r="6" spans="1:17" ht="19.95" customHeight="1" thickBot="1" x14ac:dyDescent="0.25">
      <c r="A6" s="14"/>
      <c r="B6" s="12"/>
      <c r="C6" s="12"/>
      <c r="G6" s="16" t="s">
        <v>30</v>
      </c>
      <c r="H6" s="267" t="str">
        <f>IF(事業実績報告送付状!J8=0,"",事業実績報告送付状!J8)</f>
        <v/>
      </c>
      <c r="I6" s="268"/>
      <c r="J6" s="269"/>
    </row>
    <row r="7" spans="1:17" ht="16.5" customHeight="1" thickBot="1" x14ac:dyDescent="0.25">
      <c r="A7" s="12"/>
      <c r="B7" s="12"/>
      <c r="C7" s="12"/>
      <c r="G7" s="17"/>
      <c r="H7" s="270"/>
      <c r="I7" s="270"/>
      <c r="J7" s="270"/>
    </row>
    <row r="8" spans="1:17" ht="16.5" customHeight="1" thickTop="1" x14ac:dyDescent="0.2">
      <c r="A8" s="252" t="s">
        <v>106</v>
      </c>
      <c r="B8" s="253"/>
      <c r="C8" s="254"/>
      <c r="D8" s="258"/>
      <c r="G8" s="17"/>
      <c r="H8" s="301"/>
      <c r="I8" s="270"/>
      <c r="J8" s="270"/>
      <c r="N8" s="7" t="s">
        <v>300</v>
      </c>
    </row>
    <row r="9" spans="1:17" ht="25.8" customHeight="1" thickBot="1" x14ac:dyDescent="0.25">
      <c r="A9" s="255"/>
      <c r="B9" s="256"/>
      <c r="C9" s="257"/>
      <c r="D9" s="259"/>
      <c r="E9" s="18"/>
      <c r="F9" s="18"/>
      <c r="G9" s="18"/>
      <c r="H9" s="18"/>
      <c r="I9" s="18"/>
      <c r="N9" s="2" t="s">
        <v>106</v>
      </c>
      <c r="O9" s="227" t="s">
        <v>136</v>
      </c>
      <c r="P9" s="227"/>
      <c r="Q9" s="227"/>
    </row>
    <row r="10" spans="1:17" ht="21.45" customHeight="1" thickTop="1" thickBot="1" x14ac:dyDescent="0.25">
      <c r="A10" s="287" t="s">
        <v>144</v>
      </c>
      <c r="B10" s="288"/>
      <c r="C10" s="289"/>
      <c r="D10" s="281" t="str">
        <f>IFERROR(VLOOKUP(D8,N10:Q16,2,0),"")</f>
        <v/>
      </c>
      <c r="E10" s="282"/>
      <c r="F10" s="282"/>
      <c r="G10" s="282"/>
      <c r="H10" s="282"/>
      <c r="I10" s="282"/>
      <c r="J10" s="283"/>
      <c r="N10" s="3">
        <v>1</v>
      </c>
      <c r="O10" s="226" t="s">
        <v>137</v>
      </c>
      <c r="P10" s="228"/>
      <c r="Q10" s="228"/>
    </row>
    <row r="11" spans="1:17" ht="21.45" customHeight="1" thickBot="1" x14ac:dyDescent="0.25">
      <c r="A11" s="290" t="s">
        <v>86</v>
      </c>
      <c r="B11" s="291"/>
      <c r="C11" s="291"/>
      <c r="D11" s="303"/>
      <c r="E11" s="304"/>
      <c r="F11" s="304"/>
      <c r="G11" s="304"/>
      <c r="H11" s="304"/>
      <c r="I11" s="304"/>
      <c r="J11" s="305"/>
      <c r="N11" s="4">
        <v>2</v>
      </c>
      <c r="O11" s="226" t="s">
        <v>138</v>
      </c>
      <c r="P11" s="228"/>
      <c r="Q11" s="228"/>
    </row>
    <row r="12" spans="1:17" ht="21.45" customHeight="1" thickBot="1" x14ac:dyDescent="0.25">
      <c r="A12" s="290" t="s">
        <v>103</v>
      </c>
      <c r="B12" s="291"/>
      <c r="C12" s="291"/>
      <c r="D12" s="292"/>
      <c r="E12" s="293"/>
      <c r="F12" s="19" t="s">
        <v>104</v>
      </c>
      <c r="G12" s="292"/>
      <c r="H12" s="293"/>
      <c r="I12" s="294"/>
      <c r="J12" s="295"/>
      <c r="N12" s="4">
        <v>3</v>
      </c>
      <c r="O12" s="226" t="s">
        <v>139</v>
      </c>
      <c r="P12" s="228"/>
      <c r="Q12" s="228"/>
    </row>
    <row r="13" spans="1:17" ht="21.45" customHeight="1" thickBot="1" x14ac:dyDescent="0.25">
      <c r="A13" s="290" t="s">
        <v>105</v>
      </c>
      <c r="B13" s="291"/>
      <c r="C13" s="291"/>
      <c r="D13" s="284"/>
      <c r="E13" s="285"/>
      <c r="F13" s="285"/>
      <c r="G13" s="285"/>
      <c r="H13" s="285"/>
      <c r="I13" s="285"/>
      <c r="J13" s="286"/>
      <c r="N13" s="4">
        <v>4</v>
      </c>
      <c r="O13" s="226" t="s">
        <v>140</v>
      </c>
      <c r="P13" s="228"/>
      <c r="Q13" s="228"/>
    </row>
    <row r="14" spans="1:17" ht="21.45" customHeight="1" x14ac:dyDescent="0.2">
      <c r="A14" s="20"/>
      <c r="B14" s="20"/>
      <c r="C14" s="20"/>
      <c r="D14" s="20"/>
      <c r="E14" s="20"/>
      <c r="F14" s="20"/>
      <c r="G14" s="20"/>
      <c r="H14" s="20"/>
      <c r="I14" s="20"/>
      <c r="J14" s="20"/>
      <c r="N14" s="4">
        <v>5</v>
      </c>
      <c r="O14" s="225" t="s">
        <v>141</v>
      </c>
      <c r="P14" s="225"/>
      <c r="Q14" s="226"/>
    </row>
    <row r="15" spans="1:17" ht="22.2" customHeight="1" thickBot="1" x14ac:dyDescent="0.25">
      <c r="A15" s="7" t="s">
        <v>8</v>
      </c>
      <c r="B15" s="6"/>
      <c r="C15" s="6"/>
      <c r="D15" s="6"/>
      <c r="E15" s="302" t="s">
        <v>6</v>
      </c>
      <c r="F15" s="302"/>
      <c r="G15" s="302"/>
      <c r="H15" s="302"/>
      <c r="I15" s="302"/>
      <c r="J15" s="302"/>
      <c r="N15" s="4">
        <v>6</v>
      </c>
      <c r="O15" s="225" t="s">
        <v>142</v>
      </c>
      <c r="P15" s="225"/>
      <c r="Q15" s="226"/>
    </row>
    <row r="16" spans="1:17" ht="17.55" customHeight="1" thickBot="1" x14ac:dyDescent="0.25">
      <c r="A16" s="274" t="s">
        <v>4</v>
      </c>
      <c r="B16" s="275"/>
      <c r="C16" s="275"/>
      <c r="D16" s="22" t="s">
        <v>38</v>
      </c>
      <c r="E16" s="22" t="s">
        <v>52</v>
      </c>
      <c r="F16" s="271" t="s">
        <v>7</v>
      </c>
      <c r="G16" s="272"/>
      <c r="H16" s="272"/>
      <c r="I16" s="272"/>
      <c r="J16" s="273"/>
      <c r="N16" s="5">
        <v>7</v>
      </c>
      <c r="O16" s="225" t="s">
        <v>143</v>
      </c>
      <c r="P16" s="225"/>
      <c r="Q16" s="226"/>
    </row>
    <row r="17" spans="1:18" ht="17.55" customHeight="1" thickBot="1" x14ac:dyDescent="0.25">
      <c r="A17" s="245" t="s">
        <v>84</v>
      </c>
      <c r="B17" s="246"/>
      <c r="C17" s="246"/>
      <c r="D17" s="23"/>
      <c r="E17" s="24">
        <f>ROUND(F53,-3)</f>
        <v>0</v>
      </c>
      <c r="F17" s="276"/>
      <c r="G17" s="276"/>
      <c r="H17" s="276"/>
      <c r="I17" s="276"/>
      <c r="J17" s="277"/>
    </row>
    <row r="18" spans="1:18" ht="17.55" customHeight="1" x14ac:dyDescent="0.2">
      <c r="A18" s="245" t="s">
        <v>41</v>
      </c>
      <c r="B18" s="246"/>
      <c r="C18" s="246"/>
      <c r="D18" s="25"/>
      <c r="E18" s="26"/>
      <c r="F18" s="306"/>
      <c r="G18" s="307"/>
      <c r="H18" s="307"/>
      <c r="I18" s="307"/>
      <c r="J18" s="308"/>
    </row>
    <row r="19" spans="1:18" ht="17.55" customHeight="1" x14ac:dyDescent="0.2">
      <c r="A19" s="245" t="s">
        <v>42</v>
      </c>
      <c r="B19" s="246"/>
      <c r="C19" s="246"/>
      <c r="D19" s="27"/>
      <c r="E19" s="28"/>
      <c r="F19" s="249"/>
      <c r="G19" s="250"/>
      <c r="H19" s="250"/>
      <c r="I19" s="250"/>
      <c r="J19" s="251"/>
    </row>
    <row r="20" spans="1:18" ht="17.55" customHeight="1" x14ac:dyDescent="0.2">
      <c r="A20" s="245" t="s">
        <v>43</v>
      </c>
      <c r="B20" s="246"/>
      <c r="C20" s="246"/>
      <c r="D20" s="27"/>
      <c r="E20" s="28"/>
      <c r="F20" s="249"/>
      <c r="G20" s="250"/>
      <c r="H20" s="250"/>
      <c r="I20" s="250"/>
      <c r="J20" s="251"/>
    </row>
    <row r="21" spans="1:18" ht="17.55" customHeight="1" x14ac:dyDescent="0.2">
      <c r="A21" s="247" t="s">
        <v>44</v>
      </c>
      <c r="B21" s="248"/>
      <c r="C21" s="248"/>
      <c r="D21" s="27"/>
      <c r="E21" s="28"/>
      <c r="F21" s="249"/>
      <c r="G21" s="250"/>
      <c r="H21" s="250"/>
      <c r="I21" s="250"/>
      <c r="J21" s="251"/>
    </row>
    <row r="22" spans="1:18" ht="17.55" customHeight="1" x14ac:dyDescent="0.2">
      <c r="A22" s="236" t="s">
        <v>45</v>
      </c>
      <c r="B22" s="237"/>
      <c r="C22" s="237"/>
      <c r="D22" s="27"/>
      <c r="E22" s="28"/>
      <c r="F22" s="249"/>
      <c r="G22" s="250"/>
      <c r="H22" s="250"/>
      <c r="I22" s="250"/>
      <c r="J22" s="251"/>
    </row>
    <row r="23" spans="1:18" ht="17.55" customHeight="1" x14ac:dyDescent="0.2">
      <c r="A23" s="247" t="s">
        <v>46</v>
      </c>
      <c r="B23" s="248"/>
      <c r="C23" s="248"/>
      <c r="D23" s="27"/>
      <c r="E23" s="28"/>
      <c r="F23" s="249"/>
      <c r="G23" s="250"/>
      <c r="H23" s="250"/>
      <c r="I23" s="250"/>
      <c r="J23" s="251"/>
    </row>
    <row r="24" spans="1:18" ht="17.55" customHeight="1" x14ac:dyDescent="0.2">
      <c r="A24" s="245" t="s">
        <v>47</v>
      </c>
      <c r="B24" s="246"/>
      <c r="C24" s="246"/>
      <c r="D24" s="27"/>
      <c r="E24" s="28"/>
      <c r="F24" s="249"/>
      <c r="G24" s="250"/>
      <c r="H24" s="250"/>
      <c r="I24" s="250"/>
      <c r="J24" s="251"/>
    </row>
    <row r="25" spans="1:18" ht="17.55" customHeight="1" x14ac:dyDescent="0.2">
      <c r="A25" s="245" t="s">
        <v>48</v>
      </c>
      <c r="B25" s="246"/>
      <c r="C25" s="246"/>
      <c r="D25" s="27"/>
      <c r="E25" s="28"/>
      <c r="F25" s="249"/>
      <c r="G25" s="250"/>
      <c r="H25" s="250"/>
      <c r="I25" s="250"/>
      <c r="J25" s="251"/>
    </row>
    <row r="26" spans="1:18" ht="17.55" customHeight="1" x14ac:dyDescent="0.2">
      <c r="A26" s="247" t="s">
        <v>49</v>
      </c>
      <c r="B26" s="248"/>
      <c r="C26" s="248"/>
      <c r="D26" s="27"/>
      <c r="E26" s="28"/>
      <c r="F26" s="249"/>
      <c r="G26" s="250"/>
      <c r="H26" s="250"/>
      <c r="I26" s="250"/>
      <c r="J26" s="251"/>
    </row>
    <row r="27" spans="1:18" ht="17.55" customHeight="1" thickBot="1" x14ac:dyDescent="0.25">
      <c r="A27" s="296" t="s">
        <v>50</v>
      </c>
      <c r="B27" s="297"/>
      <c r="C27" s="297"/>
      <c r="D27" s="29"/>
      <c r="E27" s="30"/>
      <c r="F27" s="309"/>
      <c r="G27" s="310"/>
      <c r="H27" s="310"/>
      <c r="I27" s="310"/>
      <c r="J27" s="311"/>
    </row>
    <row r="28" spans="1:18" ht="17.55" customHeight="1" thickTop="1" x14ac:dyDescent="0.2">
      <c r="A28" s="298" t="s">
        <v>0</v>
      </c>
      <c r="B28" s="299"/>
      <c r="C28" s="300"/>
      <c r="D28" s="31">
        <f>SUM(D17:D27)</f>
        <v>0</v>
      </c>
      <c r="E28" s="31">
        <f>SUM(E17:E27)</f>
        <v>0</v>
      </c>
      <c r="F28" s="32"/>
      <c r="G28" s="33"/>
      <c r="H28" s="6"/>
      <c r="I28" s="6"/>
      <c r="J28" s="6"/>
    </row>
    <row r="29" spans="1:18" ht="17.55" customHeight="1" x14ac:dyDescent="0.2">
      <c r="A29" s="182"/>
      <c r="B29" s="182"/>
      <c r="C29" s="182"/>
      <c r="D29" s="183"/>
      <c r="E29" s="6"/>
      <c r="F29" s="6"/>
      <c r="G29" s="6"/>
      <c r="H29" s="6"/>
      <c r="I29" s="6"/>
      <c r="J29" s="6"/>
    </row>
    <row r="30" spans="1:18" ht="24" customHeight="1" thickBot="1" x14ac:dyDescent="0.25">
      <c r="A30" s="7" t="s">
        <v>25</v>
      </c>
    </row>
    <row r="31" spans="1:18" s="35" customFormat="1" ht="17.55" customHeight="1" thickBot="1" x14ac:dyDescent="0.25">
      <c r="A31" s="274" t="s">
        <v>4</v>
      </c>
      <c r="B31" s="275"/>
      <c r="C31" s="275"/>
      <c r="D31" s="22" t="s">
        <v>38</v>
      </c>
      <c r="E31" s="34" t="s">
        <v>52</v>
      </c>
      <c r="F31" s="63" t="s">
        <v>39</v>
      </c>
      <c r="G31" s="21" t="s">
        <v>40</v>
      </c>
      <c r="H31" s="318" t="s">
        <v>7</v>
      </c>
      <c r="I31" s="319"/>
      <c r="J31" s="320"/>
      <c r="K31" s="7"/>
      <c r="L31" s="7"/>
      <c r="M31" s="7"/>
      <c r="N31" s="7"/>
      <c r="O31" s="7"/>
      <c r="P31" s="7"/>
      <c r="Q31" s="7"/>
      <c r="R31" s="7"/>
    </row>
    <row r="32" spans="1:18" ht="17.55" customHeight="1" x14ac:dyDescent="0.2">
      <c r="A32" s="236" t="s">
        <v>3</v>
      </c>
      <c r="B32" s="237"/>
      <c r="C32" s="238"/>
      <c r="D32" s="36"/>
      <c r="E32" s="37" t="str">
        <f>IF(SUM(F32:G32)=0,"",SUM(F32:G32))</f>
        <v/>
      </c>
      <c r="F32" s="64" t="str">
        <f>支出明細集計_リスト!D4</f>
        <v/>
      </c>
      <c r="G32" s="38" t="str">
        <f>支出明細集計_リスト!E5</f>
        <v/>
      </c>
      <c r="H32" s="312"/>
      <c r="I32" s="313"/>
      <c r="J32" s="314"/>
    </row>
    <row r="33" spans="1:18" ht="17.55" customHeight="1" x14ac:dyDescent="0.2">
      <c r="A33" s="236" t="s">
        <v>2</v>
      </c>
      <c r="B33" s="237"/>
      <c r="C33" s="238"/>
      <c r="D33" s="39"/>
      <c r="E33" s="37" t="str">
        <f t="shared" ref="E33:E46" si="0">IF(SUM(F33:G33)=0,"",SUM(F33:G33))</f>
        <v/>
      </c>
      <c r="F33" s="64" t="str">
        <f>支出明細集計_リスト!D6</f>
        <v/>
      </c>
      <c r="G33" s="38" t="str">
        <f>支出明細集計_リスト!E7</f>
        <v/>
      </c>
      <c r="H33" s="278"/>
      <c r="I33" s="279"/>
      <c r="J33" s="280"/>
    </row>
    <row r="34" spans="1:18" ht="17.55" customHeight="1" x14ac:dyDescent="0.2">
      <c r="A34" s="236" t="s">
        <v>1</v>
      </c>
      <c r="B34" s="237"/>
      <c r="C34" s="238"/>
      <c r="D34" s="39"/>
      <c r="E34" s="37" t="str">
        <f t="shared" si="0"/>
        <v/>
      </c>
      <c r="F34" s="64" t="str">
        <f>支出明細集計_リスト!D8</f>
        <v/>
      </c>
      <c r="G34" s="38" t="str">
        <f>支出明細集計_リスト!E9</f>
        <v/>
      </c>
      <c r="H34" s="278"/>
      <c r="I34" s="279"/>
      <c r="J34" s="280"/>
    </row>
    <row r="35" spans="1:18" ht="17.55" customHeight="1" x14ac:dyDescent="0.2">
      <c r="A35" s="236" t="s">
        <v>75</v>
      </c>
      <c r="B35" s="237"/>
      <c r="C35" s="238"/>
      <c r="D35" s="39"/>
      <c r="E35" s="37" t="str">
        <f t="shared" si="0"/>
        <v/>
      </c>
      <c r="F35" s="64" t="str">
        <f>支出明細集計_リスト!D10</f>
        <v/>
      </c>
      <c r="G35" s="62" t="str">
        <f>支出明細集計_リスト!E11</f>
        <v/>
      </c>
      <c r="H35" s="278"/>
      <c r="I35" s="279"/>
      <c r="J35" s="280"/>
      <c r="N35" s="40"/>
    </row>
    <row r="36" spans="1:18" ht="17.55" customHeight="1" x14ac:dyDescent="0.2">
      <c r="A36" s="236" t="s">
        <v>76</v>
      </c>
      <c r="B36" s="237"/>
      <c r="C36" s="238"/>
      <c r="D36" s="39"/>
      <c r="E36" s="37" t="str">
        <f t="shared" si="0"/>
        <v/>
      </c>
      <c r="F36" s="64" t="str">
        <f>支出明細集計_リスト!D12</f>
        <v/>
      </c>
      <c r="G36" s="62" t="str">
        <f>支出明細集計_リスト!E13</f>
        <v/>
      </c>
      <c r="H36" s="278"/>
      <c r="I36" s="279"/>
      <c r="J36" s="280"/>
      <c r="O36" s="40"/>
      <c r="P36" s="40"/>
      <c r="Q36" s="40"/>
    </row>
    <row r="37" spans="1:18" ht="17.55" customHeight="1" x14ac:dyDescent="0.2">
      <c r="A37" s="236" t="s">
        <v>77</v>
      </c>
      <c r="B37" s="237"/>
      <c r="C37" s="238"/>
      <c r="D37" s="39"/>
      <c r="E37" s="37" t="str">
        <f t="shared" si="0"/>
        <v/>
      </c>
      <c r="F37" s="64" t="str">
        <f>支出明細集計_リスト!D14</f>
        <v/>
      </c>
      <c r="G37" s="38" t="str">
        <f>支出明細集計_リスト!E15</f>
        <v/>
      </c>
      <c r="H37" s="278"/>
      <c r="I37" s="279"/>
      <c r="J37" s="280"/>
      <c r="R37" s="40"/>
    </row>
    <row r="38" spans="1:18" ht="17.55" customHeight="1" x14ac:dyDescent="0.2">
      <c r="A38" s="236" t="s">
        <v>78</v>
      </c>
      <c r="B38" s="237"/>
      <c r="C38" s="238"/>
      <c r="D38" s="39"/>
      <c r="E38" s="37" t="str">
        <f t="shared" si="0"/>
        <v/>
      </c>
      <c r="F38" s="64" t="str">
        <f>支出明細集計_リスト!D16</f>
        <v/>
      </c>
      <c r="G38" s="38" t="str">
        <f>支出明細集計_リスト!E17</f>
        <v/>
      </c>
      <c r="H38" s="278"/>
      <c r="I38" s="279"/>
      <c r="J38" s="280"/>
      <c r="N38" s="41"/>
      <c r="O38" s="41"/>
      <c r="P38" s="41"/>
      <c r="Q38" s="41"/>
    </row>
    <row r="39" spans="1:18" ht="17.55" customHeight="1" x14ac:dyDescent="0.2">
      <c r="A39" s="236" t="s">
        <v>79</v>
      </c>
      <c r="B39" s="237"/>
      <c r="C39" s="238"/>
      <c r="D39" s="39"/>
      <c r="E39" s="37" t="str">
        <f t="shared" si="0"/>
        <v/>
      </c>
      <c r="F39" s="65"/>
      <c r="G39" s="38" t="str">
        <f>支出明細集計_リスト!E18</f>
        <v/>
      </c>
      <c r="H39" s="278"/>
      <c r="I39" s="279"/>
      <c r="J39" s="280"/>
      <c r="R39" s="41"/>
    </row>
    <row r="40" spans="1:18" ht="17.55" customHeight="1" x14ac:dyDescent="0.2">
      <c r="A40" s="236" t="s">
        <v>80</v>
      </c>
      <c r="B40" s="237"/>
      <c r="C40" s="238"/>
      <c r="D40" s="39"/>
      <c r="E40" s="37" t="str">
        <f t="shared" si="0"/>
        <v/>
      </c>
      <c r="F40" s="64" t="str">
        <f>支出明細集計_リスト!D19</f>
        <v/>
      </c>
      <c r="G40" s="38" t="str">
        <f>支出明細集計_リスト!E20</f>
        <v/>
      </c>
      <c r="H40" s="278"/>
      <c r="I40" s="279"/>
      <c r="J40" s="280"/>
    </row>
    <row r="41" spans="1:18" ht="17.55" customHeight="1" x14ac:dyDescent="0.2">
      <c r="A41" s="236" t="s">
        <v>301</v>
      </c>
      <c r="B41" s="237"/>
      <c r="C41" s="238"/>
      <c r="D41" s="39"/>
      <c r="E41" s="37" t="str">
        <f t="shared" si="0"/>
        <v/>
      </c>
      <c r="F41" s="64" t="str">
        <f>支出明細集計_リスト!D21</f>
        <v/>
      </c>
      <c r="G41" s="38" t="str">
        <f>支出明細集計_リスト!E22</f>
        <v/>
      </c>
      <c r="H41" s="169"/>
      <c r="I41" s="170"/>
      <c r="J41" s="171"/>
    </row>
    <row r="42" spans="1:18" ht="17.55" customHeight="1" x14ac:dyDescent="0.2">
      <c r="A42" s="236" t="s">
        <v>302</v>
      </c>
      <c r="B42" s="237"/>
      <c r="C42" s="238"/>
      <c r="D42" s="39"/>
      <c r="E42" s="37" t="str">
        <f t="shared" si="0"/>
        <v/>
      </c>
      <c r="F42" s="65"/>
      <c r="G42" s="38" t="str">
        <f>支出明細集計_リスト!E23</f>
        <v/>
      </c>
      <c r="H42" s="278"/>
      <c r="I42" s="279"/>
      <c r="J42" s="280"/>
    </row>
    <row r="43" spans="1:18" ht="17.55" customHeight="1" x14ac:dyDescent="0.2">
      <c r="A43" s="236" t="s">
        <v>303</v>
      </c>
      <c r="B43" s="237"/>
      <c r="C43" s="238"/>
      <c r="D43" s="39"/>
      <c r="E43" s="37" t="str">
        <f t="shared" si="0"/>
        <v/>
      </c>
      <c r="F43" s="64" t="str">
        <f>支出明細集計_リスト!D24</f>
        <v/>
      </c>
      <c r="G43" s="38" t="str">
        <f>支出明細集計_リスト!E25</f>
        <v/>
      </c>
      <c r="H43" s="278"/>
      <c r="I43" s="279"/>
      <c r="J43" s="280"/>
    </row>
    <row r="44" spans="1:18" ht="17.55" customHeight="1" x14ac:dyDescent="0.2">
      <c r="A44" s="236" t="s">
        <v>304</v>
      </c>
      <c r="B44" s="237"/>
      <c r="C44" s="238"/>
      <c r="D44" s="39"/>
      <c r="E44" s="37" t="str">
        <f t="shared" si="0"/>
        <v/>
      </c>
      <c r="F44" s="64" t="str">
        <f>支出明細集計_リスト!D26</f>
        <v/>
      </c>
      <c r="G44" s="38" t="str">
        <f>支出明細集計_リスト!E27</f>
        <v/>
      </c>
      <c r="H44" s="278"/>
      <c r="I44" s="279"/>
      <c r="J44" s="280"/>
    </row>
    <row r="45" spans="1:18" ht="17.55" customHeight="1" x14ac:dyDescent="0.2">
      <c r="A45" s="236" t="s">
        <v>305</v>
      </c>
      <c r="B45" s="237"/>
      <c r="C45" s="238"/>
      <c r="D45" s="39"/>
      <c r="E45" s="37" t="str">
        <f t="shared" si="0"/>
        <v/>
      </c>
      <c r="F45" s="64" t="str">
        <f>支出明細集計_リスト!D28</f>
        <v/>
      </c>
      <c r="G45" s="38" t="str">
        <f>支出明細集計_リスト!E29</f>
        <v/>
      </c>
      <c r="H45" s="278"/>
      <c r="I45" s="279"/>
      <c r="J45" s="280"/>
    </row>
    <row r="46" spans="1:18" ht="17.55" customHeight="1" thickBot="1" x14ac:dyDescent="0.25">
      <c r="A46" s="242" t="s">
        <v>306</v>
      </c>
      <c r="B46" s="243"/>
      <c r="C46" s="244"/>
      <c r="D46" s="42"/>
      <c r="E46" s="199" t="str">
        <f t="shared" si="0"/>
        <v/>
      </c>
      <c r="F46" s="66"/>
      <c r="G46" s="43" t="str">
        <f>支出明細集計_リスト!E30</f>
        <v/>
      </c>
      <c r="H46" s="315"/>
      <c r="I46" s="316"/>
      <c r="J46" s="317"/>
    </row>
    <row r="47" spans="1:18" ht="17.55" customHeight="1" thickTop="1" x14ac:dyDescent="0.2">
      <c r="A47" s="239" t="s">
        <v>0</v>
      </c>
      <c r="B47" s="240"/>
      <c r="C47" s="241"/>
      <c r="D47" s="44">
        <f>SUM(D32:D46)</f>
        <v>0</v>
      </c>
      <c r="E47" s="44">
        <f>SUM(E32:E46)</f>
        <v>0</v>
      </c>
      <c r="F47" s="44">
        <f>SUM(F32:F46)</f>
        <v>0</v>
      </c>
      <c r="G47" s="44">
        <f>SUM(G32:G46)</f>
        <v>0</v>
      </c>
      <c r="H47" s="45" t="str">
        <f>IF(F47+G47=E47,"合計額一致","合計額が合っていません。対象経費・対象外経費ご確認下さい")</f>
        <v>合計額一致</v>
      </c>
      <c r="I47" s="46"/>
      <c r="J47" s="46"/>
    </row>
    <row r="48" spans="1:18" ht="17.55" customHeight="1" thickBot="1" x14ac:dyDescent="0.25">
      <c r="A48" s="47"/>
      <c r="B48" s="48"/>
      <c r="C48" s="48"/>
      <c r="D48" s="49"/>
      <c r="E48" s="47"/>
      <c r="F48" s="49"/>
      <c r="G48" s="50"/>
      <c r="H48" s="40"/>
      <c r="I48" s="40"/>
      <c r="J48" s="40"/>
    </row>
    <row r="49" spans="1:18" ht="17.55" customHeight="1" thickBot="1" x14ac:dyDescent="0.25">
      <c r="A49" s="51"/>
      <c r="B49" s="231" t="s">
        <v>53</v>
      </c>
      <c r="C49" s="235"/>
      <c r="D49" s="232"/>
      <c r="E49" s="52">
        <f>IFERROR(E28-E47,"")</f>
        <v>0</v>
      </c>
      <c r="F49" s="53"/>
      <c r="G49" s="40"/>
      <c r="H49" s="40"/>
      <c r="I49" s="40"/>
      <c r="J49" s="40"/>
      <c r="K49" s="54"/>
    </row>
    <row r="50" spans="1:18" ht="12" customHeight="1" thickBot="1" x14ac:dyDescent="0.25">
      <c r="A50" s="51"/>
      <c r="B50" s="51"/>
      <c r="C50" s="51"/>
      <c r="D50" s="47"/>
      <c r="E50" s="55"/>
      <c r="F50" s="47"/>
      <c r="G50" s="40"/>
      <c r="H50" s="40"/>
      <c r="I50" s="40"/>
      <c r="J50" s="40"/>
      <c r="K50" s="54"/>
    </row>
    <row r="51" spans="1:18" s="40" customFormat="1" ht="27" customHeight="1" thickBot="1" x14ac:dyDescent="0.25">
      <c r="A51" s="51"/>
      <c r="B51" s="51"/>
      <c r="C51" s="51"/>
      <c r="D51" s="229" t="s">
        <v>83</v>
      </c>
      <c r="E51" s="230"/>
      <c r="F51" s="67" t="str">
        <f>IF(ROUND(F47,-3)=0,"対象外",IF(ROUND(F47,-3)&lt;1000,"対象外",ROUND(F47,-3)))</f>
        <v>対象外</v>
      </c>
      <c r="K51" s="54"/>
      <c r="N51" s="7"/>
      <c r="O51" s="7"/>
      <c r="P51" s="7"/>
      <c r="Q51" s="7"/>
      <c r="R51" s="7"/>
    </row>
    <row r="52" spans="1:18" s="40" customFormat="1" ht="26.55" customHeight="1" thickBot="1" x14ac:dyDescent="0.25">
      <c r="A52" s="51"/>
      <c r="B52" s="51"/>
      <c r="C52" s="51"/>
      <c r="D52" s="47"/>
      <c r="E52" s="55"/>
      <c r="F52" s="47"/>
      <c r="K52" s="54"/>
      <c r="N52" s="7"/>
      <c r="O52" s="7"/>
      <c r="P52" s="7"/>
      <c r="Q52" s="7"/>
      <c r="R52" s="7"/>
    </row>
    <row r="53" spans="1:18" s="40" customFormat="1" ht="27" customHeight="1" thickBot="1" x14ac:dyDescent="0.25">
      <c r="A53" s="51"/>
      <c r="B53" s="56"/>
      <c r="C53" s="53"/>
      <c r="D53" s="233" t="s">
        <v>85</v>
      </c>
      <c r="E53" s="234"/>
      <c r="F53" s="184"/>
      <c r="K53" s="54"/>
      <c r="N53" s="7"/>
      <c r="O53" s="7"/>
      <c r="P53" s="7"/>
      <c r="Q53" s="7"/>
      <c r="R53" s="7"/>
    </row>
    <row r="54" spans="1:18" ht="28.95" customHeight="1" thickBot="1" x14ac:dyDescent="0.25">
      <c r="A54" s="51"/>
      <c r="B54" s="56"/>
      <c r="C54" s="53"/>
      <c r="D54" s="56"/>
      <c r="E54" s="47"/>
      <c r="F54" s="57"/>
      <c r="G54" s="40"/>
      <c r="H54" s="40"/>
      <c r="I54" s="40"/>
      <c r="J54" s="40"/>
      <c r="K54" s="54"/>
    </row>
    <row r="55" spans="1:18" ht="14.1" customHeight="1" thickBot="1" x14ac:dyDescent="0.3">
      <c r="A55" s="58"/>
      <c r="B55" s="58"/>
      <c r="C55" s="58"/>
      <c r="D55" s="104" t="s">
        <v>23</v>
      </c>
      <c r="E55" s="47"/>
      <c r="F55" s="57"/>
      <c r="G55" s="40"/>
      <c r="H55" s="40"/>
      <c r="I55" s="40"/>
      <c r="J55" s="40"/>
      <c r="K55" s="54"/>
    </row>
    <row r="56" spans="1:18" ht="24" customHeight="1" thickBot="1" x14ac:dyDescent="0.25">
      <c r="A56" s="59"/>
      <c r="B56" s="60"/>
      <c r="C56" s="60"/>
      <c r="D56" s="231" t="s">
        <v>81</v>
      </c>
      <c r="E56" s="232"/>
      <c r="F56" s="103"/>
      <c r="G56" s="40"/>
      <c r="H56" s="40"/>
      <c r="I56" s="40"/>
      <c r="J56" s="40"/>
      <c r="K56" s="54"/>
    </row>
    <row r="57" spans="1:18" s="41" customFormat="1" ht="22.8" customHeight="1" x14ac:dyDescent="0.2">
      <c r="A57" s="7"/>
      <c r="B57" s="7"/>
      <c r="C57" s="7"/>
      <c r="D57" s="7"/>
      <c r="E57" s="7"/>
      <c r="F57" s="7"/>
      <c r="G57" s="7"/>
      <c r="H57" s="7"/>
      <c r="I57" s="7"/>
      <c r="J57" s="195" t="s">
        <v>365</v>
      </c>
      <c r="K57" s="61"/>
      <c r="N57" s="7"/>
      <c r="O57" s="7"/>
      <c r="P57" s="7"/>
      <c r="Q57" s="7"/>
      <c r="R57" s="7"/>
    </row>
    <row r="58" spans="1:18" ht="27" customHeight="1" x14ac:dyDescent="0.2"/>
  </sheetData>
  <sheetProtection formatCells="0" formatColumns="0" formatRows="0" deleteColumns="0" deleteRows="0"/>
  <customSheetViews>
    <customSheetView guid="{C3470CC4-D0F0-4B7F-8446-B235CFA777F2}" showPageBreaks="1" showGridLines="0" fitToPage="1" printArea="1" topLeftCell="F10">
      <selection activeCell="S17" sqref="S17"/>
      <pageMargins left="0.23622047244094491" right="0.23622047244094491" top="0.49" bottom="0.54" header="0.31496062992125984" footer="0.31496062992125984"/>
      <printOptions horizontalCentered="1"/>
      <pageSetup paperSize="9" scale="98" orientation="portrait" r:id="rId1"/>
    </customSheetView>
  </customSheetViews>
  <mergeCells count="88">
    <mergeCell ref="A41:C41"/>
    <mergeCell ref="H44:J44"/>
    <mergeCell ref="H45:J45"/>
    <mergeCell ref="H46:J46"/>
    <mergeCell ref="H31:J31"/>
    <mergeCell ref="H35:J35"/>
    <mergeCell ref="H36:J36"/>
    <mergeCell ref="H43:J43"/>
    <mergeCell ref="H37:J37"/>
    <mergeCell ref="H38:J38"/>
    <mergeCell ref="H39:J39"/>
    <mergeCell ref="H40:J40"/>
    <mergeCell ref="F25:J25"/>
    <mergeCell ref="F26:J26"/>
    <mergeCell ref="F27:J27"/>
    <mergeCell ref="H33:J33"/>
    <mergeCell ref="H34:J34"/>
    <mergeCell ref="H32:J32"/>
    <mergeCell ref="H8:J8"/>
    <mergeCell ref="F20:J20"/>
    <mergeCell ref="F21:J21"/>
    <mergeCell ref="E15:J15"/>
    <mergeCell ref="D11:J11"/>
    <mergeCell ref="F18:J18"/>
    <mergeCell ref="F19:J19"/>
    <mergeCell ref="F22:J22"/>
    <mergeCell ref="H42:J42"/>
    <mergeCell ref="D10:J10"/>
    <mergeCell ref="D13:J13"/>
    <mergeCell ref="A10:C10"/>
    <mergeCell ref="A13:C13"/>
    <mergeCell ref="A11:C11"/>
    <mergeCell ref="A12:C12"/>
    <mergeCell ref="D12:E12"/>
    <mergeCell ref="G12:H12"/>
    <mergeCell ref="I12:J12"/>
    <mergeCell ref="A23:C23"/>
    <mergeCell ref="A27:C27"/>
    <mergeCell ref="A28:C28"/>
    <mergeCell ref="A31:C31"/>
    <mergeCell ref="F23:J23"/>
    <mergeCell ref="F24:J24"/>
    <mergeCell ref="A8:C9"/>
    <mergeCell ref="D8:D9"/>
    <mergeCell ref="A2:J2"/>
    <mergeCell ref="H4:J4"/>
    <mergeCell ref="H5:J5"/>
    <mergeCell ref="H6:J6"/>
    <mergeCell ref="H7:J7"/>
    <mergeCell ref="A22:C22"/>
    <mergeCell ref="F16:J16"/>
    <mergeCell ref="A18:C18"/>
    <mergeCell ref="A17:C17"/>
    <mergeCell ref="A20:C20"/>
    <mergeCell ref="A21:C21"/>
    <mergeCell ref="A16:C16"/>
    <mergeCell ref="F17:J17"/>
    <mergeCell ref="A19:C19"/>
    <mergeCell ref="A33:C33"/>
    <mergeCell ref="A34:C34"/>
    <mergeCell ref="A35:C35"/>
    <mergeCell ref="A26:C26"/>
    <mergeCell ref="A24:C24"/>
    <mergeCell ref="A25:C25"/>
    <mergeCell ref="D51:E51"/>
    <mergeCell ref="D56:E56"/>
    <mergeCell ref="D53:E53"/>
    <mergeCell ref="B49:D49"/>
    <mergeCell ref="A32:C32"/>
    <mergeCell ref="A47:C47"/>
    <mergeCell ref="A46:C46"/>
    <mergeCell ref="A45:C45"/>
    <mergeCell ref="A44:C44"/>
    <mergeCell ref="A43:C43"/>
    <mergeCell ref="A36:C36"/>
    <mergeCell ref="A42:C42"/>
    <mergeCell ref="A40:C40"/>
    <mergeCell ref="A39:C39"/>
    <mergeCell ref="A38:C38"/>
    <mergeCell ref="A37:C37"/>
    <mergeCell ref="O15:Q15"/>
    <mergeCell ref="O16:Q16"/>
    <mergeCell ref="O9:Q9"/>
    <mergeCell ref="O14:Q14"/>
    <mergeCell ref="O10:Q10"/>
    <mergeCell ref="O11:Q11"/>
    <mergeCell ref="O12:Q12"/>
    <mergeCell ref="O13:Q13"/>
  </mergeCells>
  <phoneticPr fontId="2"/>
  <conditionalFormatting sqref="H47">
    <cfRule type="cellIs" dxfId="0" priority="1" operator="equal">
      <formula>"合計額が合っていません。対象経費・対象外経費ご確認下さい"</formula>
    </cfRule>
  </conditionalFormatting>
  <dataValidations count="1">
    <dataValidation type="whole" allowBlank="1" showInputMessage="1" showErrorMessage="1" errorTitle="上限額超過" error="交付金申請上限額を超えての申請はできません。" sqref="F53" xr:uid="{35785ECB-AD85-469A-8D8F-C7298EABAC1B}">
      <formula1>0</formula1>
      <formula2>F51</formula2>
    </dataValidation>
  </dataValidations>
  <printOptions horizontalCentered="1"/>
  <pageMargins left="0.23622047244094491" right="0.23622047244094491" top="0.47244094488188981" bottom="0.55118110236220474" header="0.31496062992125984" footer="0.31496062992125984"/>
  <pageSetup paperSize="9" scale="75"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R75"/>
  <sheetViews>
    <sheetView zoomScaleNormal="100" workbookViewId="0">
      <selection activeCell="E7" sqref="E7"/>
    </sheetView>
  </sheetViews>
  <sheetFormatPr defaultColWidth="8.88671875" defaultRowHeight="15" x14ac:dyDescent="0.2"/>
  <cols>
    <col min="1" max="1" width="3.88671875" style="68" customWidth="1"/>
    <col min="2" max="2" width="21.5546875" style="68" bestFit="1" customWidth="1"/>
    <col min="3" max="3" width="9.88671875" style="68" customWidth="1"/>
    <col min="4" max="4" width="6.44140625" style="68" bestFit="1" customWidth="1"/>
    <col min="5" max="6" width="5.33203125" style="68" customWidth="1"/>
    <col min="7" max="7" width="31.44140625" style="68" customWidth="1"/>
    <col min="8" max="8" width="51.44140625" style="71" customWidth="1"/>
    <col min="9" max="11" width="12.21875" style="71" customWidth="1"/>
    <col min="12" max="12" width="15" style="68" customWidth="1"/>
    <col min="13" max="13" width="14" style="68" customWidth="1"/>
    <col min="14" max="14" width="3.44140625" style="68" customWidth="1"/>
    <col min="15" max="17" width="8.88671875" style="70"/>
    <col min="18" max="18" width="3.77734375" style="68" customWidth="1"/>
    <col min="19" max="16384" width="8.88671875" style="68"/>
  </cols>
  <sheetData>
    <row r="1" spans="1:18" ht="17.55" customHeight="1" thickBot="1" x14ac:dyDescent="0.25">
      <c r="A1" s="69" t="s">
        <v>392</v>
      </c>
      <c r="H1" s="68"/>
      <c r="I1" s="68"/>
      <c r="J1" s="68"/>
      <c r="K1" s="68"/>
    </row>
    <row r="2" spans="1:18" ht="28.5" customHeight="1" thickBot="1" x14ac:dyDescent="0.5">
      <c r="A2" s="72"/>
      <c r="B2" s="72" t="s">
        <v>24</v>
      </c>
      <c r="E2" s="72"/>
      <c r="F2" s="72"/>
      <c r="G2" s="158"/>
      <c r="H2" s="73"/>
      <c r="I2" s="74"/>
      <c r="J2" s="75"/>
      <c r="K2" s="68"/>
      <c r="L2" s="321" t="s">
        <v>23</v>
      </c>
      <c r="M2" s="322"/>
      <c r="N2" s="69"/>
      <c r="R2" s="69"/>
    </row>
    <row r="3" spans="1:18" ht="20.100000000000001" customHeight="1" thickBot="1" x14ac:dyDescent="0.25">
      <c r="B3" s="165" t="s">
        <v>5</v>
      </c>
      <c r="C3" s="167" t="s">
        <v>18</v>
      </c>
      <c r="D3" s="166" t="s">
        <v>115</v>
      </c>
      <c r="E3" s="172" t="s">
        <v>26</v>
      </c>
      <c r="F3" s="172" t="s">
        <v>27</v>
      </c>
      <c r="G3" s="167" t="s">
        <v>21</v>
      </c>
      <c r="H3" s="167" t="s">
        <v>20</v>
      </c>
      <c r="I3" s="168" t="s">
        <v>19</v>
      </c>
      <c r="J3" s="173" t="s">
        <v>37</v>
      </c>
      <c r="K3" s="168" t="s">
        <v>54</v>
      </c>
      <c r="L3" s="176" t="s">
        <v>17</v>
      </c>
      <c r="M3" s="174" t="s">
        <v>16</v>
      </c>
      <c r="N3" s="76"/>
      <c r="R3" s="77"/>
    </row>
    <row r="4" spans="1:18" ht="20.100000000000001" customHeight="1" x14ac:dyDescent="0.2">
      <c r="A4" s="78">
        <v>1</v>
      </c>
      <c r="B4" s="159"/>
      <c r="C4" s="160"/>
      <c r="D4" s="160"/>
      <c r="E4" s="161"/>
      <c r="F4" s="161"/>
      <c r="G4" s="185"/>
      <c r="H4" s="187"/>
      <c r="I4" s="162"/>
      <c r="J4" s="163" t="str">
        <f t="shared" ref="J4:J35" si="0">IF(COUNTIF(対象経費,B4),I4,"")</f>
        <v/>
      </c>
      <c r="K4" s="163" t="str">
        <f t="shared" ref="K4:K35" si="1">IF(COUNTIF(対象外経費,B4),I4,"")</f>
        <v/>
      </c>
      <c r="L4" s="177"/>
      <c r="M4" s="164"/>
      <c r="N4" s="76"/>
      <c r="R4" s="77"/>
    </row>
    <row r="5" spans="1:18" ht="20.100000000000001" customHeight="1" x14ac:dyDescent="0.2">
      <c r="A5" s="78">
        <v>2</v>
      </c>
      <c r="B5" s="159"/>
      <c r="C5" s="79"/>
      <c r="D5" s="79"/>
      <c r="E5" s="80"/>
      <c r="F5" s="80"/>
      <c r="G5" s="186"/>
      <c r="H5" s="188"/>
      <c r="I5" s="162"/>
      <c r="J5" s="82" t="str">
        <f t="shared" si="0"/>
        <v/>
      </c>
      <c r="K5" s="82" t="str">
        <f t="shared" si="1"/>
        <v/>
      </c>
      <c r="L5" s="178"/>
      <c r="M5" s="83"/>
      <c r="N5" s="76"/>
      <c r="R5" s="77"/>
    </row>
    <row r="6" spans="1:18" ht="20.100000000000001" customHeight="1" x14ac:dyDescent="0.2">
      <c r="A6" s="78">
        <v>3</v>
      </c>
      <c r="B6" s="159"/>
      <c r="C6" s="79"/>
      <c r="D6" s="79"/>
      <c r="E6" s="80"/>
      <c r="F6" s="80"/>
      <c r="G6" s="186"/>
      <c r="H6" s="188"/>
      <c r="I6" s="162"/>
      <c r="J6" s="82" t="str">
        <f t="shared" si="0"/>
        <v/>
      </c>
      <c r="K6" s="82" t="str">
        <f t="shared" si="1"/>
        <v/>
      </c>
      <c r="L6" s="178"/>
      <c r="M6" s="83"/>
      <c r="N6" s="76"/>
      <c r="R6" s="77"/>
    </row>
    <row r="7" spans="1:18" ht="20.100000000000001" customHeight="1" x14ac:dyDescent="0.2">
      <c r="A7" s="78">
        <v>4</v>
      </c>
      <c r="B7" s="159"/>
      <c r="C7" s="79"/>
      <c r="D7" s="79"/>
      <c r="E7" s="80"/>
      <c r="F7" s="80"/>
      <c r="G7" s="186"/>
      <c r="H7" s="188"/>
      <c r="I7" s="162"/>
      <c r="J7" s="82" t="str">
        <f t="shared" si="0"/>
        <v/>
      </c>
      <c r="K7" s="82" t="str">
        <f t="shared" si="1"/>
        <v/>
      </c>
      <c r="L7" s="178"/>
      <c r="M7" s="83"/>
      <c r="N7" s="76"/>
      <c r="R7" s="77"/>
    </row>
    <row r="8" spans="1:18" ht="20.100000000000001" customHeight="1" x14ac:dyDescent="0.2">
      <c r="A8" s="78">
        <v>5</v>
      </c>
      <c r="B8" s="159"/>
      <c r="C8" s="79"/>
      <c r="D8" s="79"/>
      <c r="E8" s="80"/>
      <c r="F8" s="80"/>
      <c r="G8" s="186"/>
      <c r="H8" s="188"/>
      <c r="I8" s="81"/>
      <c r="J8" s="82" t="str">
        <f t="shared" si="0"/>
        <v/>
      </c>
      <c r="K8" s="82" t="str">
        <f t="shared" si="1"/>
        <v/>
      </c>
      <c r="L8" s="178"/>
      <c r="M8" s="83"/>
      <c r="N8" s="76"/>
      <c r="R8" s="77"/>
    </row>
    <row r="9" spans="1:18" ht="20.100000000000001" customHeight="1" x14ac:dyDescent="0.2">
      <c r="A9" s="78">
        <v>6</v>
      </c>
      <c r="B9" s="159"/>
      <c r="C9" s="79"/>
      <c r="D9" s="79"/>
      <c r="E9" s="80"/>
      <c r="F9" s="80"/>
      <c r="G9" s="186"/>
      <c r="H9" s="188"/>
      <c r="I9" s="81"/>
      <c r="J9" s="82" t="str">
        <f t="shared" si="0"/>
        <v/>
      </c>
      <c r="K9" s="82" t="str">
        <f t="shared" si="1"/>
        <v/>
      </c>
      <c r="L9" s="178"/>
      <c r="M9" s="83"/>
      <c r="N9" s="76"/>
      <c r="R9" s="84"/>
    </row>
    <row r="10" spans="1:18" ht="20.100000000000001" customHeight="1" x14ac:dyDescent="0.2">
      <c r="A10" s="78">
        <v>7</v>
      </c>
      <c r="B10" s="159"/>
      <c r="C10" s="79"/>
      <c r="D10" s="79"/>
      <c r="E10" s="80"/>
      <c r="F10" s="80"/>
      <c r="G10" s="186"/>
      <c r="H10" s="188"/>
      <c r="I10" s="81"/>
      <c r="J10" s="82" t="str">
        <f t="shared" si="0"/>
        <v/>
      </c>
      <c r="K10" s="82" t="str">
        <f t="shared" si="1"/>
        <v/>
      </c>
      <c r="L10" s="178"/>
      <c r="M10" s="83"/>
      <c r="N10" s="76"/>
      <c r="R10" s="84"/>
    </row>
    <row r="11" spans="1:18" ht="20.100000000000001" customHeight="1" x14ac:dyDescent="0.2">
      <c r="A11" s="78">
        <v>8</v>
      </c>
      <c r="B11" s="159"/>
      <c r="C11" s="79"/>
      <c r="D11" s="79"/>
      <c r="E11" s="80"/>
      <c r="F11" s="80"/>
      <c r="G11" s="186"/>
      <c r="H11" s="188"/>
      <c r="I11" s="81"/>
      <c r="J11" s="82" t="str">
        <f t="shared" si="0"/>
        <v/>
      </c>
      <c r="K11" s="82" t="str">
        <f t="shared" si="1"/>
        <v/>
      </c>
      <c r="L11" s="178"/>
      <c r="M11" s="83"/>
      <c r="N11" s="76"/>
      <c r="R11" s="84"/>
    </row>
    <row r="12" spans="1:18" ht="20.100000000000001" customHeight="1" x14ac:dyDescent="0.2">
      <c r="A12" s="78">
        <v>9</v>
      </c>
      <c r="B12" s="159"/>
      <c r="C12" s="79"/>
      <c r="D12" s="79"/>
      <c r="E12" s="80"/>
      <c r="F12" s="80"/>
      <c r="G12" s="186"/>
      <c r="H12" s="188"/>
      <c r="I12" s="81"/>
      <c r="J12" s="82" t="str">
        <f t="shared" si="0"/>
        <v/>
      </c>
      <c r="K12" s="82" t="str">
        <f t="shared" si="1"/>
        <v/>
      </c>
      <c r="L12" s="178"/>
      <c r="M12" s="83"/>
      <c r="N12" s="76"/>
      <c r="R12" s="84"/>
    </row>
    <row r="13" spans="1:18" ht="20.100000000000001" customHeight="1" x14ac:dyDescent="0.2">
      <c r="A13" s="78">
        <v>10</v>
      </c>
      <c r="B13" s="159"/>
      <c r="C13" s="79"/>
      <c r="D13" s="79"/>
      <c r="E13" s="80"/>
      <c r="F13" s="80"/>
      <c r="G13" s="186"/>
      <c r="H13" s="188"/>
      <c r="I13" s="81"/>
      <c r="J13" s="82" t="str">
        <f t="shared" si="0"/>
        <v/>
      </c>
      <c r="K13" s="82" t="str">
        <f t="shared" si="1"/>
        <v/>
      </c>
      <c r="L13" s="178"/>
      <c r="M13" s="83"/>
      <c r="N13" s="76"/>
      <c r="R13" s="84"/>
    </row>
    <row r="14" spans="1:18" ht="20.100000000000001" customHeight="1" x14ac:dyDescent="0.2">
      <c r="A14" s="78">
        <v>11</v>
      </c>
      <c r="B14" s="159"/>
      <c r="C14" s="79"/>
      <c r="D14" s="79"/>
      <c r="E14" s="80"/>
      <c r="F14" s="80"/>
      <c r="G14" s="186"/>
      <c r="H14" s="188"/>
      <c r="I14" s="81"/>
      <c r="J14" s="82" t="str">
        <f t="shared" si="0"/>
        <v/>
      </c>
      <c r="K14" s="82" t="str">
        <f t="shared" si="1"/>
        <v/>
      </c>
      <c r="L14" s="178"/>
      <c r="M14" s="83"/>
      <c r="N14" s="76"/>
      <c r="R14" s="84"/>
    </row>
    <row r="15" spans="1:18" ht="20.100000000000001" customHeight="1" x14ac:dyDescent="0.2">
      <c r="A15" s="78">
        <v>12</v>
      </c>
      <c r="B15" s="159"/>
      <c r="C15" s="79"/>
      <c r="D15" s="79"/>
      <c r="E15" s="80"/>
      <c r="F15" s="80"/>
      <c r="G15" s="186"/>
      <c r="H15" s="188"/>
      <c r="I15" s="81"/>
      <c r="J15" s="82" t="str">
        <f t="shared" si="0"/>
        <v/>
      </c>
      <c r="K15" s="82" t="str">
        <f t="shared" si="1"/>
        <v/>
      </c>
      <c r="L15" s="178"/>
      <c r="M15" s="83"/>
      <c r="N15" s="76"/>
      <c r="R15" s="84"/>
    </row>
    <row r="16" spans="1:18" ht="20.100000000000001" customHeight="1" x14ac:dyDescent="0.2">
      <c r="A16" s="78">
        <v>13</v>
      </c>
      <c r="B16" s="159"/>
      <c r="C16" s="79"/>
      <c r="D16" s="79"/>
      <c r="E16" s="80"/>
      <c r="F16" s="80"/>
      <c r="G16" s="186"/>
      <c r="H16" s="188"/>
      <c r="I16" s="81"/>
      <c r="J16" s="82" t="str">
        <f t="shared" si="0"/>
        <v/>
      </c>
      <c r="K16" s="82" t="str">
        <f t="shared" si="1"/>
        <v/>
      </c>
      <c r="L16" s="178"/>
      <c r="M16" s="83"/>
      <c r="N16" s="76"/>
      <c r="R16" s="84"/>
    </row>
    <row r="17" spans="1:18" ht="20.100000000000001" customHeight="1" x14ac:dyDescent="0.2">
      <c r="A17" s="78">
        <v>14</v>
      </c>
      <c r="B17" s="159"/>
      <c r="C17" s="79"/>
      <c r="D17" s="79"/>
      <c r="E17" s="80"/>
      <c r="F17" s="80"/>
      <c r="G17" s="186"/>
      <c r="H17" s="188"/>
      <c r="I17" s="81"/>
      <c r="J17" s="82" t="str">
        <f t="shared" si="0"/>
        <v/>
      </c>
      <c r="K17" s="82" t="str">
        <f t="shared" si="1"/>
        <v/>
      </c>
      <c r="L17" s="178"/>
      <c r="M17" s="83"/>
      <c r="N17" s="76"/>
      <c r="R17" s="84"/>
    </row>
    <row r="18" spans="1:18" ht="20.100000000000001" customHeight="1" x14ac:dyDescent="0.2">
      <c r="A18" s="78">
        <v>15</v>
      </c>
      <c r="B18" s="159"/>
      <c r="C18" s="79"/>
      <c r="D18" s="79"/>
      <c r="E18" s="80"/>
      <c r="F18" s="80"/>
      <c r="G18" s="186"/>
      <c r="H18" s="188"/>
      <c r="I18" s="81"/>
      <c r="J18" s="82" t="str">
        <f t="shared" si="0"/>
        <v/>
      </c>
      <c r="K18" s="82" t="str">
        <f t="shared" si="1"/>
        <v/>
      </c>
      <c r="L18" s="178"/>
      <c r="M18" s="83"/>
      <c r="N18" s="76"/>
      <c r="R18" s="84"/>
    </row>
    <row r="19" spans="1:18" ht="20.100000000000001" customHeight="1" x14ac:dyDescent="0.2">
      <c r="A19" s="78">
        <v>16</v>
      </c>
      <c r="B19" s="159"/>
      <c r="C19" s="79"/>
      <c r="D19" s="79"/>
      <c r="E19" s="80"/>
      <c r="F19" s="80"/>
      <c r="G19" s="186"/>
      <c r="H19" s="188"/>
      <c r="I19" s="81"/>
      <c r="J19" s="82" t="str">
        <f t="shared" si="0"/>
        <v/>
      </c>
      <c r="K19" s="82" t="str">
        <f t="shared" si="1"/>
        <v/>
      </c>
      <c r="L19" s="178"/>
      <c r="M19" s="83"/>
      <c r="N19" s="76"/>
      <c r="R19" s="84"/>
    </row>
    <row r="20" spans="1:18" ht="20.100000000000001" customHeight="1" x14ac:dyDescent="0.2">
      <c r="A20" s="78">
        <v>17</v>
      </c>
      <c r="B20" s="159"/>
      <c r="C20" s="79"/>
      <c r="D20" s="79"/>
      <c r="E20" s="80"/>
      <c r="F20" s="80"/>
      <c r="G20" s="186"/>
      <c r="H20" s="188"/>
      <c r="I20" s="81"/>
      <c r="J20" s="82" t="str">
        <f t="shared" si="0"/>
        <v/>
      </c>
      <c r="K20" s="82" t="str">
        <f t="shared" si="1"/>
        <v/>
      </c>
      <c r="L20" s="178"/>
      <c r="M20" s="83"/>
      <c r="N20" s="76"/>
      <c r="R20" s="77"/>
    </row>
    <row r="21" spans="1:18" ht="20.100000000000001" customHeight="1" x14ac:dyDescent="0.2">
      <c r="A21" s="78">
        <v>18</v>
      </c>
      <c r="B21" s="159"/>
      <c r="C21" s="79"/>
      <c r="D21" s="79"/>
      <c r="E21" s="80"/>
      <c r="F21" s="80"/>
      <c r="G21" s="186"/>
      <c r="H21" s="188"/>
      <c r="I21" s="81"/>
      <c r="J21" s="82" t="str">
        <f t="shared" si="0"/>
        <v/>
      </c>
      <c r="K21" s="82" t="str">
        <f t="shared" si="1"/>
        <v/>
      </c>
      <c r="L21" s="178"/>
      <c r="M21" s="83"/>
      <c r="N21" s="76"/>
      <c r="R21" s="77"/>
    </row>
    <row r="22" spans="1:18" ht="20.100000000000001" customHeight="1" x14ac:dyDescent="0.2">
      <c r="A22" s="78">
        <v>19</v>
      </c>
      <c r="B22" s="159"/>
      <c r="C22" s="79"/>
      <c r="D22" s="79"/>
      <c r="E22" s="80"/>
      <c r="F22" s="80"/>
      <c r="G22" s="186"/>
      <c r="H22" s="188"/>
      <c r="I22" s="81"/>
      <c r="J22" s="82" t="str">
        <f t="shared" si="0"/>
        <v/>
      </c>
      <c r="K22" s="82" t="str">
        <f t="shared" si="1"/>
        <v/>
      </c>
      <c r="L22" s="178"/>
      <c r="M22" s="83"/>
      <c r="N22" s="76"/>
      <c r="R22" s="77"/>
    </row>
    <row r="23" spans="1:18" ht="20.100000000000001" customHeight="1" x14ac:dyDescent="0.2">
      <c r="A23" s="78">
        <v>20</v>
      </c>
      <c r="B23" s="159"/>
      <c r="C23" s="79"/>
      <c r="D23" s="79"/>
      <c r="E23" s="80"/>
      <c r="F23" s="80"/>
      <c r="G23" s="186"/>
      <c r="H23" s="188"/>
      <c r="I23" s="81"/>
      <c r="J23" s="82" t="str">
        <f t="shared" si="0"/>
        <v/>
      </c>
      <c r="K23" s="82" t="str">
        <f t="shared" si="1"/>
        <v/>
      </c>
      <c r="L23" s="178"/>
      <c r="M23" s="83"/>
      <c r="N23" s="76"/>
      <c r="R23" s="77"/>
    </row>
    <row r="24" spans="1:18" ht="20.100000000000001" customHeight="1" x14ac:dyDescent="0.2">
      <c r="A24" s="78">
        <v>21</v>
      </c>
      <c r="B24" s="159"/>
      <c r="C24" s="79"/>
      <c r="D24" s="79"/>
      <c r="E24" s="80"/>
      <c r="F24" s="80"/>
      <c r="G24" s="186"/>
      <c r="H24" s="188"/>
      <c r="I24" s="81"/>
      <c r="J24" s="82" t="str">
        <f t="shared" si="0"/>
        <v/>
      </c>
      <c r="K24" s="82" t="str">
        <f t="shared" si="1"/>
        <v/>
      </c>
      <c r="L24" s="178"/>
      <c r="M24" s="83"/>
      <c r="N24" s="76"/>
      <c r="R24" s="76"/>
    </row>
    <row r="25" spans="1:18" ht="20.100000000000001" customHeight="1" x14ac:dyDescent="0.2">
      <c r="A25" s="78">
        <v>22</v>
      </c>
      <c r="B25" s="159"/>
      <c r="C25" s="79"/>
      <c r="D25" s="79"/>
      <c r="E25" s="80"/>
      <c r="F25" s="80"/>
      <c r="G25" s="186"/>
      <c r="H25" s="188"/>
      <c r="I25" s="81"/>
      <c r="J25" s="82" t="str">
        <f t="shared" si="0"/>
        <v/>
      </c>
      <c r="K25" s="82" t="str">
        <f t="shared" si="1"/>
        <v/>
      </c>
      <c r="L25" s="178"/>
      <c r="M25" s="83"/>
      <c r="N25" s="76"/>
      <c r="R25" s="76"/>
    </row>
    <row r="26" spans="1:18" ht="20.100000000000001" customHeight="1" x14ac:dyDescent="0.2">
      <c r="A26" s="78">
        <v>23</v>
      </c>
      <c r="B26" s="159"/>
      <c r="C26" s="79"/>
      <c r="D26" s="79"/>
      <c r="E26" s="80"/>
      <c r="F26" s="80"/>
      <c r="G26" s="186"/>
      <c r="H26" s="188"/>
      <c r="I26" s="81"/>
      <c r="J26" s="82" t="str">
        <f t="shared" si="0"/>
        <v/>
      </c>
      <c r="K26" s="82" t="str">
        <f t="shared" si="1"/>
        <v/>
      </c>
      <c r="L26" s="178"/>
      <c r="M26" s="83"/>
      <c r="N26" s="76"/>
      <c r="R26" s="76"/>
    </row>
    <row r="27" spans="1:18" ht="20.100000000000001" customHeight="1" x14ac:dyDescent="0.2">
      <c r="A27" s="78">
        <v>24</v>
      </c>
      <c r="B27" s="159"/>
      <c r="C27" s="79"/>
      <c r="D27" s="79"/>
      <c r="E27" s="80"/>
      <c r="F27" s="80"/>
      <c r="G27" s="186"/>
      <c r="H27" s="186"/>
      <c r="I27" s="81"/>
      <c r="J27" s="82" t="str">
        <f t="shared" si="0"/>
        <v/>
      </c>
      <c r="K27" s="82" t="str">
        <f t="shared" si="1"/>
        <v/>
      </c>
      <c r="L27" s="179"/>
      <c r="M27" s="83"/>
      <c r="N27" s="76"/>
      <c r="R27" s="76"/>
    </row>
    <row r="28" spans="1:18" ht="20.100000000000001" customHeight="1" x14ac:dyDescent="0.2">
      <c r="A28" s="78">
        <v>25</v>
      </c>
      <c r="B28" s="159"/>
      <c r="C28" s="79"/>
      <c r="D28" s="79"/>
      <c r="E28" s="80"/>
      <c r="F28" s="80"/>
      <c r="G28" s="186"/>
      <c r="H28" s="186"/>
      <c r="I28" s="81"/>
      <c r="J28" s="82" t="str">
        <f t="shared" si="0"/>
        <v/>
      </c>
      <c r="K28" s="82" t="str">
        <f t="shared" si="1"/>
        <v/>
      </c>
      <c r="L28" s="179"/>
      <c r="M28" s="83"/>
      <c r="N28" s="76"/>
      <c r="R28" s="76"/>
    </row>
    <row r="29" spans="1:18" ht="20.100000000000001" customHeight="1" x14ac:dyDescent="0.2">
      <c r="A29" s="78">
        <v>26</v>
      </c>
      <c r="B29" s="159"/>
      <c r="C29" s="79"/>
      <c r="D29" s="79"/>
      <c r="E29" s="80"/>
      <c r="F29" s="80"/>
      <c r="G29" s="186"/>
      <c r="H29" s="186"/>
      <c r="I29" s="81"/>
      <c r="J29" s="82" t="str">
        <f t="shared" si="0"/>
        <v/>
      </c>
      <c r="K29" s="82" t="str">
        <f t="shared" si="1"/>
        <v/>
      </c>
      <c r="L29" s="179"/>
      <c r="M29" s="83"/>
      <c r="N29" s="76"/>
      <c r="R29" s="76"/>
    </row>
    <row r="30" spans="1:18" ht="20.100000000000001" customHeight="1" x14ac:dyDescent="0.2">
      <c r="A30" s="78">
        <v>27</v>
      </c>
      <c r="B30" s="159"/>
      <c r="C30" s="79"/>
      <c r="D30" s="79"/>
      <c r="E30" s="80"/>
      <c r="F30" s="80"/>
      <c r="G30" s="186"/>
      <c r="H30" s="186"/>
      <c r="I30" s="81"/>
      <c r="J30" s="82" t="str">
        <f t="shared" si="0"/>
        <v/>
      </c>
      <c r="K30" s="82" t="str">
        <f t="shared" si="1"/>
        <v/>
      </c>
      <c r="L30" s="179"/>
      <c r="M30" s="83"/>
      <c r="N30" s="76"/>
      <c r="R30" s="76"/>
    </row>
    <row r="31" spans="1:18" ht="20.100000000000001" customHeight="1" x14ac:dyDescent="0.2">
      <c r="A31" s="78">
        <v>28</v>
      </c>
      <c r="B31" s="159"/>
      <c r="C31" s="79"/>
      <c r="D31" s="79"/>
      <c r="E31" s="80"/>
      <c r="F31" s="80"/>
      <c r="G31" s="186"/>
      <c r="H31" s="186"/>
      <c r="I31" s="81"/>
      <c r="J31" s="82" t="str">
        <f t="shared" si="0"/>
        <v/>
      </c>
      <c r="K31" s="82" t="str">
        <f t="shared" si="1"/>
        <v/>
      </c>
      <c r="L31" s="179"/>
      <c r="M31" s="83"/>
      <c r="N31" s="76"/>
      <c r="R31" s="76"/>
    </row>
    <row r="32" spans="1:18" ht="20.100000000000001" customHeight="1" x14ac:dyDescent="0.2">
      <c r="A32" s="78">
        <v>29</v>
      </c>
      <c r="B32" s="159"/>
      <c r="C32" s="79"/>
      <c r="D32" s="79"/>
      <c r="E32" s="80"/>
      <c r="F32" s="80"/>
      <c r="G32" s="186"/>
      <c r="H32" s="188"/>
      <c r="I32" s="81"/>
      <c r="J32" s="82" t="str">
        <f t="shared" si="0"/>
        <v/>
      </c>
      <c r="K32" s="82" t="str">
        <f t="shared" si="1"/>
        <v/>
      </c>
      <c r="L32" s="178"/>
      <c r="M32" s="83"/>
      <c r="N32" s="76"/>
      <c r="R32" s="76"/>
    </row>
    <row r="33" spans="1:18" ht="20.100000000000001" customHeight="1" x14ac:dyDescent="0.2">
      <c r="A33" s="78">
        <v>30</v>
      </c>
      <c r="B33" s="159"/>
      <c r="C33" s="79"/>
      <c r="D33" s="79"/>
      <c r="E33" s="80"/>
      <c r="F33" s="80"/>
      <c r="G33" s="186"/>
      <c r="H33" s="188"/>
      <c r="I33" s="81"/>
      <c r="J33" s="82" t="str">
        <f t="shared" si="0"/>
        <v/>
      </c>
      <c r="K33" s="82" t="str">
        <f t="shared" si="1"/>
        <v/>
      </c>
      <c r="L33" s="178"/>
      <c r="M33" s="83"/>
      <c r="N33" s="76"/>
      <c r="R33" s="76"/>
    </row>
    <row r="34" spans="1:18" ht="20.100000000000001" customHeight="1" x14ac:dyDescent="0.2">
      <c r="A34" s="78">
        <v>31</v>
      </c>
      <c r="B34" s="159"/>
      <c r="C34" s="79"/>
      <c r="D34" s="79"/>
      <c r="E34" s="80"/>
      <c r="F34" s="80"/>
      <c r="G34" s="186"/>
      <c r="H34" s="188"/>
      <c r="I34" s="81"/>
      <c r="J34" s="82" t="str">
        <f t="shared" si="0"/>
        <v/>
      </c>
      <c r="K34" s="82" t="str">
        <f t="shared" si="1"/>
        <v/>
      </c>
      <c r="L34" s="178"/>
      <c r="M34" s="83"/>
      <c r="N34" s="76"/>
      <c r="R34" s="76"/>
    </row>
    <row r="35" spans="1:18" ht="20.100000000000001" customHeight="1" x14ac:dyDescent="0.2">
      <c r="A35" s="78">
        <v>32</v>
      </c>
      <c r="B35" s="159"/>
      <c r="C35" s="79"/>
      <c r="D35" s="79"/>
      <c r="E35" s="80"/>
      <c r="F35" s="80"/>
      <c r="G35" s="186"/>
      <c r="H35" s="188"/>
      <c r="I35" s="81"/>
      <c r="J35" s="82" t="str">
        <f t="shared" si="0"/>
        <v/>
      </c>
      <c r="K35" s="82" t="str">
        <f t="shared" si="1"/>
        <v/>
      </c>
      <c r="L35" s="178"/>
      <c r="M35" s="83"/>
      <c r="N35" s="76"/>
      <c r="R35" s="76"/>
    </row>
    <row r="36" spans="1:18" ht="20.100000000000001" customHeight="1" x14ac:dyDescent="0.2">
      <c r="A36" s="78">
        <v>33</v>
      </c>
      <c r="B36" s="159"/>
      <c r="C36" s="79"/>
      <c r="D36" s="79"/>
      <c r="E36" s="80"/>
      <c r="F36" s="80"/>
      <c r="G36" s="186"/>
      <c r="H36" s="188"/>
      <c r="I36" s="81"/>
      <c r="J36" s="82" t="str">
        <f t="shared" ref="J36:J63" si="2">IF(COUNTIF(対象経費,B36),I36,"")</f>
        <v/>
      </c>
      <c r="K36" s="82" t="str">
        <f t="shared" ref="K36:K63" si="3">IF(COUNTIF(対象外経費,B36),I36,"")</f>
        <v/>
      </c>
      <c r="L36" s="178"/>
      <c r="M36" s="83"/>
      <c r="N36" s="76"/>
      <c r="R36" s="76"/>
    </row>
    <row r="37" spans="1:18" ht="20.100000000000001" customHeight="1" x14ac:dyDescent="0.2">
      <c r="A37" s="78">
        <v>34</v>
      </c>
      <c r="B37" s="159"/>
      <c r="C37" s="79"/>
      <c r="D37" s="79"/>
      <c r="E37" s="80"/>
      <c r="F37" s="80"/>
      <c r="G37" s="186"/>
      <c r="H37" s="186"/>
      <c r="I37" s="81"/>
      <c r="J37" s="82" t="str">
        <f t="shared" si="2"/>
        <v/>
      </c>
      <c r="K37" s="82" t="str">
        <f t="shared" si="3"/>
        <v/>
      </c>
      <c r="L37" s="179"/>
      <c r="M37" s="83"/>
      <c r="N37" s="76"/>
      <c r="R37" s="76"/>
    </row>
    <row r="38" spans="1:18" ht="20.100000000000001" customHeight="1" x14ac:dyDescent="0.2">
      <c r="A38" s="78">
        <v>35</v>
      </c>
      <c r="B38" s="159"/>
      <c r="C38" s="79"/>
      <c r="D38" s="79"/>
      <c r="E38" s="80"/>
      <c r="F38" s="80"/>
      <c r="G38" s="186"/>
      <c r="H38" s="186"/>
      <c r="I38" s="81"/>
      <c r="J38" s="82" t="str">
        <f t="shared" si="2"/>
        <v/>
      </c>
      <c r="K38" s="82" t="str">
        <f t="shared" si="3"/>
        <v/>
      </c>
      <c r="L38" s="179"/>
      <c r="M38" s="83"/>
      <c r="N38" s="76"/>
      <c r="R38" s="76"/>
    </row>
    <row r="39" spans="1:18" ht="20.100000000000001" customHeight="1" x14ac:dyDescent="0.2">
      <c r="A39" s="78">
        <v>36</v>
      </c>
      <c r="B39" s="159"/>
      <c r="C39" s="79"/>
      <c r="D39" s="79"/>
      <c r="E39" s="80"/>
      <c r="F39" s="80"/>
      <c r="G39" s="186"/>
      <c r="H39" s="186"/>
      <c r="I39" s="81"/>
      <c r="J39" s="82" t="str">
        <f t="shared" si="2"/>
        <v/>
      </c>
      <c r="K39" s="82" t="str">
        <f t="shared" si="3"/>
        <v/>
      </c>
      <c r="L39" s="179"/>
      <c r="M39" s="83"/>
      <c r="N39" s="76"/>
      <c r="R39" s="76"/>
    </row>
    <row r="40" spans="1:18" ht="20.100000000000001" customHeight="1" x14ac:dyDescent="0.2">
      <c r="A40" s="78">
        <v>37</v>
      </c>
      <c r="B40" s="159"/>
      <c r="C40" s="79"/>
      <c r="D40" s="79"/>
      <c r="E40" s="80"/>
      <c r="F40" s="80"/>
      <c r="G40" s="186"/>
      <c r="H40" s="186"/>
      <c r="I40" s="81"/>
      <c r="J40" s="82" t="str">
        <f t="shared" si="2"/>
        <v/>
      </c>
      <c r="K40" s="82" t="str">
        <f t="shared" si="3"/>
        <v/>
      </c>
      <c r="L40" s="179"/>
      <c r="M40" s="83"/>
      <c r="N40" s="76"/>
      <c r="R40" s="76"/>
    </row>
    <row r="41" spans="1:18" ht="20.100000000000001" customHeight="1" x14ac:dyDescent="0.2">
      <c r="A41" s="78">
        <v>38</v>
      </c>
      <c r="B41" s="159"/>
      <c r="C41" s="79"/>
      <c r="D41" s="79"/>
      <c r="E41" s="80"/>
      <c r="F41" s="80"/>
      <c r="G41" s="186"/>
      <c r="H41" s="186"/>
      <c r="I41" s="81"/>
      <c r="J41" s="82" t="str">
        <f t="shared" si="2"/>
        <v/>
      </c>
      <c r="K41" s="82" t="str">
        <f t="shared" si="3"/>
        <v/>
      </c>
      <c r="L41" s="179"/>
      <c r="M41" s="83"/>
      <c r="N41" s="76"/>
      <c r="R41" s="76"/>
    </row>
    <row r="42" spans="1:18" ht="20.100000000000001" customHeight="1" x14ac:dyDescent="0.2">
      <c r="A42" s="78">
        <v>39</v>
      </c>
      <c r="B42" s="159"/>
      <c r="C42" s="79"/>
      <c r="D42" s="79"/>
      <c r="E42" s="80"/>
      <c r="F42" s="80"/>
      <c r="G42" s="186"/>
      <c r="H42" s="188"/>
      <c r="I42" s="81"/>
      <c r="J42" s="82" t="str">
        <f t="shared" si="2"/>
        <v/>
      </c>
      <c r="K42" s="82" t="str">
        <f t="shared" si="3"/>
        <v/>
      </c>
      <c r="L42" s="178"/>
      <c r="M42" s="83"/>
      <c r="N42" s="76"/>
      <c r="R42" s="76"/>
    </row>
    <row r="43" spans="1:18" ht="20.100000000000001" customHeight="1" x14ac:dyDescent="0.2">
      <c r="A43" s="78">
        <v>40</v>
      </c>
      <c r="B43" s="159"/>
      <c r="C43" s="79"/>
      <c r="D43" s="79"/>
      <c r="E43" s="80"/>
      <c r="F43" s="80"/>
      <c r="G43" s="186"/>
      <c r="H43" s="188"/>
      <c r="I43" s="81"/>
      <c r="J43" s="82" t="str">
        <f t="shared" si="2"/>
        <v/>
      </c>
      <c r="K43" s="82" t="str">
        <f t="shared" si="3"/>
        <v/>
      </c>
      <c r="L43" s="178"/>
      <c r="M43" s="83"/>
    </row>
    <row r="44" spans="1:18" ht="20.100000000000001" customHeight="1" x14ac:dyDescent="0.2">
      <c r="A44" s="78">
        <v>41</v>
      </c>
      <c r="B44" s="159"/>
      <c r="C44" s="79"/>
      <c r="D44" s="79"/>
      <c r="E44" s="80"/>
      <c r="F44" s="80"/>
      <c r="G44" s="186"/>
      <c r="H44" s="188"/>
      <c r="I44" s="81"/>
      <c r="J44" s="82" t="str">
        <f t="shared" si="2"/>
        <v/>
      </c>
      <c r="K44" s="82" t="str">
        <f t="shared" si="3"/>
        <v/>
      </c>
      <c r="L44" s="178"/>
      <c r="M44" s="83"/>
    </row>
    <row r="45" spans="1:18" ht="20.100000000000001" customHeight="1" x14ac:dyDescent="0.2">
      <c r="A45" s="78">
        <v>42</v>
      </c>
      <c r="B45" s="159"/>
      <c r="C45" s="79"/>
      <c r="D45" s="79"/>
      <c r="E45" s="80"/>
      <c r="F45" s="80"/>
      <c r="G45" s="186"/>
      <c r="H45" s="188"/>
      <c r="I45" s="81"/>
      <c r="J45" s="82" t="str">
        <f t="shared" si="2"/>
        <v/>
      </c>
      <c r="K45" s="82" t="str">
        <f t="shared" si="3"/>
        <v/>
      </c>
      <c r="L45" s="178"/>
      <c r="M45" s="83"/>
    </row>
    <row r="46" spans="1:18" ht="20.100000000000001" customHeight="1" x14ac:dyDescent="0.2">
      <c r="A46" s="78">
        <v>43</v>
      </c>
      <c r="B46" s="159"/>
      <c r="C46" s="79"/>
      <c r="D46" s="79"/>
      <c r="E46" s="80"/>
      <c r="F46" s="80"/>
      <c r="G46" s="186"/>
      <c r="H46" s="188"/>
      <c r="I46" s="81"/>
      <c r="J46" s="82" t="str">
        <f t="shared" si="2"/>
        <v/>
      </c>
      <c r="K46" s="82" t="str">
        <f t="shared" si="3"/>
        <v/>
      </c>
      <c r="L46" s="178"/>
      <c r="M46" s="83"/>
    </row>
    <row r="47" spans="1:18" ht="20.100000000000001" customHeight="1" x14ac:dyDescent="0.2">
      <c r="A47" s="78">
        <v>44</v>
      </c>
      <c r="B47" s="159"/>
      <c r="C47" s="79"/>
      <c r="D47" s="79"/>
      <c r="E47" s="80"/>
      <c r="F47" s="80"/>
      <c r="G47" s="186"/>
      <c r="H47" s="188"/>
      <c r="I47" s="81"/>
      <c r="J47" s="82" t="str">
        <f t="shared" si="2"/>
        <v/>
      </c>
      <c r="K47" s="82" t="str">
        <f t="shared" si="3"/>
        <v/>
      </c>
      <c r="L47" s="178"/>
      <c r="M47" s="83"/>
    </row>
    <row r="48" spans="1:18" ht="20.100000000000001" customHeight="1" x14ac:dyDescent="0.2">
      <c r="A48" s="78">
        <v>45</v>
      </c>
      <c r="B48" s="159"/>
      <c r="C48" s="79"/>
      <c r="D48" s="79"/>
      <c r="E48" s="80"/>
      <c r="F48" s="80"/>
      <c r="G48" s="186"/>
      <c r="H48" s="188"/>
      <c r="I48" s="81"/>
      <c r="J48" s="82" t="str">
        <f t="shared" si="2"/>
        <v/>
      </c>
      <c r="K48" s="82" t="str">
        <f t="shared" si="3"/>
        <v/>
      </c>
      <c r="L48" s="178"/>
      <c r="M48" s="83"/>
    </row>
    <row r="49" spans="1:13" ht="20.100000000000001" customHeight="1" x14ac:dyDescent="0.2">
      <c r="A49" s="78">
        <v>46</v>
      </c>
      <c r="B49" s="159"/>
      <c r="C49" s="79"/>
      <c r="D49" s="79"/>
      <c r="E49" s="80"/>
      <c r="F49" s="80"/>
      <c r="G49" s="186"/>
      <c r="H49" s="188"/>
      <c r="I49" s="81"/>
      <c r="J49" s="82" t="str">
        <f t="shared" si="2"/>
        <v/>
      </c>
      <c r="K49" s="82" t="str">
        <f t="shared" si="3"/>
        <v/>
      </c>
      <c r="L49" s="178"/>
      <c r="M49" s="83"/>
    </row>
    <row r="50" spans="1:13" ht="20.100000000000001" customHeight="1" x14ac:dyDescent="0.2">
      <c r="A50" s="78">
        <v>47</v>
      </c>
      <c r="B50" s="159"/>
      <c r="C50" s="79"/>
      <c r="D50" s="79"/>
      <c r="E50" s="80"/>
      <c r="F50" s="80"/>
      <c r="G50" s="186"/>
      <c r="H50" s="188"/>
      <c r="I50" s="81"/>
      <c r="J50" s="82" t="str">
        <f t="shared" si="2"/>
        <v/>
      </c>
      <c r="K50" s="82" t="str">
        <f t="shared" si="3"/>
        <v/>
      </c>
      <c r="L50" s="178"/>
      <c r="M50" s="83"/>
    </row>
    <row r="51" spans="1:13" ht="20.100000000000001" customHeight="1" x14ac:dyDescent="0.2">
      <c r="A51" s="78">
        <v>48</v>
      </c>
      <c r="B51" s="159"/>
      <c r="C51" s="79"/>
      <c r="D51" s="79"/>
      <c r="E51" s="80"/>
      <c r="F51" s="80"/>
      <c r="G51" s="186"/>
      <c r="H51" s="186"/>
      <c r="I51" s="81"/>
      <c r="J51" s="82" t="str">
        <f t="shared" si="2"/>
        <v/>
      </c>
      <c r="K51" s="82" t="str">
        <f t="shared" si="3"/>
        <v/>
      </c>
      <c r="L51" s="179"/>
      <c r="M51" s="83"/>
    </row>
    <row r="52" spans="1:13" ht="20.100000000000001" customHeight="1" x14ac:dyDescent="0.2">
      <c r="A52" s="78">
        <v>49</v>
      </c>
      <c r="B52" s="159"/>
      <c r="C52" s="79"/>
      <c r="D52" s="79"/>
      <c r="E52" s="80"/>
      <c r="F52" s="80"/>
      <c r="G52" s="186"/>
      <c r="H52" s="186"/>
      <c r="I52" s="81"/>
      <c r="J52" s="82" t="str">
        <f t="shared" si="2"/>
        <v/>
      </c>
      <c r="K52" s="82" t="str">
        <f t="shared" si="3"/>
        <v/>
      </c>
      <c r="L52" s="179"/>
      <c r="M52" s="83"/>
    </row>
    <row r="53" spans="1:13" ht="20.100000000000001" customHeight="1" x14ac:dyDescent="0.2">
      <c r="A53" s="78">
        <v>50</v>
      </c>
      <c r="B53" s="159"/>
      <c r="C53" s="79"/>
      <c r="D53" s="79"/>
      <c r="E53" s="80"/>
      <c r="F53" s="80"/>
      <c r="G53" s="186"/>
      <c r="H53" s="188"/>
      <c r="I53" s="81"/>
      <c r="J53" s="82" t="str">
        <f t="shared" si="2"/>
        <v/>
      </c>
      <c r="K53" s="82" t="str">
        <f t="shared" si="3"/>
        <v/>
      </c>
      <c r="L53" s="178"/>
      <c r="M53" s="83"/>
    </row>
    <row r="54" spans="1:13" ht="20.100000000000001" customHeight="1" x14ac:dyDescent="0.2">
      <c r="A54" s="78">
        <v>51</v>
      </c>
      <c r="B54" s="159"/>
      <c r="C54" s="79"/>
      <c r="D54" s="79"/>
      <c r="E54" s="80"/>
      <c r="F54" s="80"/>
      <c r="G54" s="186"/>
      <c r="H54" s="188"/>
      <c r="I54" s="81"/>
      <c r="J54" s="82" t="str">
        <f t="shared" si="2"/>
        <v/>
      </c>
      <c r="K54" s="82" t="str">
        <f t="shared" si="3"/>
        <v/>
      </c>
      <c r="L54" s="178"/>
      <c r="M54" s="83"/>
    </row>
    <row r="55" spans="1:13" ht="20.100000000000001" customHeight="1" x14ac:dyDescent="0.2">
      <c r="A55" s="78">
        <v>52</v>
      </c>
      <c r="B55" s="159"/>
      <c r="C55" s="79"/>
      <c r="D55" s="79"/>
      <c r="E55" s="80"/>
      <c r="F55" s="80"/>
      <c r="G55" s="186"/>
      <c r="H55" s="188"/>
      <c r="I55" s="81"/>
      <c r="J55" s="82" t="str">
        <f t="shared" si="2"/>
        <v/>
      </c>
      <c r="K55" s="82" t="str">
        <f t="shared" si="3"/>
        <v/>
      </c>
      <c r="L55" s="178"/>
      <c r="M55" s="83"/>
    </row>
    <row r="56" spans="1:13" ht="20.100000000000001" customHeight="1" x14ac:dyDescent="0.2">
      <c r="A56" s="78">
        <v>53</v>
      </c>
      <c r="B56" s="159"/>
      <c r="C56" s="79"/>
      <c r="D56" s="79"/>
      <c r="E56" s="80"/>
      <c r="F56" s="80"/>
      <c r="G56" s="186"/>
      <c r="H56" s="188"/>
      <c r="I56" s="81"/>
      <c r="J56" s="82" t="str">
        <f t="shared" si="2"/>
        <v/>
      </c>
      <c r="K56" s="82" t="str">
        <f t="shared" si="3"/>
        <v/>
      </c>
      <c r="L56" s="178"/>
      <c r="M56" s="83"/>
    </row>
    <row r="57" spans="1:13" ht="20.100000000000001" customHeight="1" x14ac:dyDescent="0.2">
      <c r="A57" s="78">
        <v>54</v>
      </c>
      <c r="B57" s="159"/>
      <c r="C57" s="79"/>
      <c r="D57" s="79"/>
      <c r="E57" s="80"/>
      <c r="F57" s="80"/>
      <c r="G57" s="186"/>
      <c r="H57" s="188"/>
      <c r="I57" s="81"/>
      <c r="J57" s="82" t="str">
        <f t="shared" si="2"/>
        <v/>
      </c>
      <c r="K57" s="82" t="str">
        <f t="shared" si="3"/>
        <v/>
      </c>
      <c r="L57" s="178"/>
      <c r="M57" s="83"/>
    </row>
    <row r="58" spans="1:13" ht="20.100000000000001" customHeight="1" x14ac:dyDescent="0.2">
      <c r="A58" s="78">
        <v>55</v>
      </c>
      <c r="B58" s="159"/>
      <c r="C58" s="79"/>
      <c r="D58" s="79"/>
      <c r="E58" s="80"/>
      <c r="F58" s="80"/>
      <c r="G58" s="186"/>
      <c r="H58" s="188"/>
      <c r="I58" s="81"/>
      <c r="J58" s="82" t="str">
        <f t="shared" si="2"/>
        <v/>
      </c>
      <c r="K58" s="82" t="str">
        <f t="shared" si="3"/>
        <v/>
      </c>
      <c r="L58" s="178"/>
      <c r="M58" s="83"/>
    </row>
    <row r="59" spans="1:13" ht="20.100000000000001" customHeight="1" x14ac:dyDescent="0.2">
      <c r="A59" s="78">
        <v>56</v>
      </c>
      <c r="B59" s="159"/>
      <c r="C59" s="79"/>
      <c r="D59" s="79"/>
      <c r="E59" s="80"/>
      <c r="F59" s="80"/>
      <c r="G59" s="186"/>
      <c r="H59" s="188"/>
      <c r="I59" s="81"/>
      <c r="J59" s="82" t="str">
        <f t="shared" si="2"/>
        <v/>
      </c>
      <c r="K59" s="82" t="str">
        <f t="shared" si="3"/>
        <v/>
      </c>
      <c r="L59" s="178"/>
      <c r="M59" s="83"/>
    </row>
    <row r="60" spans="1:13" ht="20.100000000000001" customHeight="1" x14ac:dyDescent="0.2">
      <c r="A60" s="78">
        <v>57</v>
      </c>
      <c r="B60" s="159"/>
      <c r="C60" s="79"/>
      <c r="D60" s="79"/>
      <c r="E60" s="80"/>
      <c r="F60" s="80"/>
      <c r="G60" s="186"/>
      <c r="H60" s="188"/>
      <c r="I60" s="81"/>
      <c r="J60" s="82" t="str">
        <f t="shared" si="2"/>
        <v/>
      </c>
      <c r="K60" s="82" t="str">
        <f t="shared" si="3"/>
        <v/>
      </c>
      <c r="L60" s="178"/>
      <c r="M60" s="83"/>
    </row>
    <row r="61" spans="1:13" ht="20.100000000000001" customHeight="1" x14ac:dyDescent="0.2">
      <c r="A61" s="78">
        <v>58</v>
      </c>
      <c r="B61" s="159"/>
      <c r="C61" s="79"/>
      <c r="D61" s="79"/>
      <c r="E61" s="80"/>
      <c r="F61" s="80"/>
      <c r="G61" s="186"/>
      <c r="H61" s="188"/>
      <c r="I61" s="81"/>
      <c r="J61" s="82" t="str">
        <f t="shared" si="2"/>
        <v/>
      </c>
      <c r="K61" s="82" t="str">
        <f t="shared" si="3"/>
        <v/>
      </c>
      <c r="L61" s="178"/>
      <c r="M61" s="83"/>
    </row>
    <row r="62" spans="1:13" ht="20.100000000000001" customHeight="1" x14ac:dyDescent="0.2">
      <c r="A62" s="78">
        <v>59</v>
      </c>
      <c r="B62" s="159"/>
      <c r="C62" s="79"/>
      <c r="D62" s="79"/>
      <c r="E62" s="80"/>
      <c r="F62" s="80"/>
      <c r="G62" s="186"/>
      <c r="H62" s="188"/>
      <c r="I62" s="81"/>
      <c r="J62" s="82" t="str">
        <f t="shared" si="2"/>
        <v/>
      </c>
      <c r="K62" s="82" t="str">
        <f t="shared" si="3"/>
        <v/>
      </c>
      <c r="L62" s="178"/>
      <c r="M62" s="83"/>
    </row>
    <row r="63" spans="1:13" ht="20.100000000000001" customHeight="1" thickBot="1" x14ac:dyDescent="0.25">
      <c r="A63" s="78">
        <v>60</v>
      </c>
      <c r="B63" s="159"/>
      <c r="C63" s="79"/>
      <c r="D63" s="79"/>
      <c r="E63" s="80"/>
      <c r="F63" s="80"/>
      <c r="G63" s="186"/>
      <c r="H63" s="188"/>
      <c r="I63" s="81"/>
      <c r="J63" s="82" t="str">
        <f t="shared" si="2"/>
        <v/>
      </c>
      <c r="K63" s="82" t="str">
        <f t="shared" si="3"/>
        <v/>
      </c>
      <c r="L63" s="178"/>
      <c r="M63" s="83"/>
    </row>
    <row r="64" spans="1:13" s="70" customFormat="1" ht="20.100000000000001" customHeight="1" thickBot="1" x14ac:dyDescent="0.25">
      <c r="B64" s="157"/>
      <c r="C64" s="86"/>
      <c r="D64" s="87"/>
      <c r="E64" s="85"/>
      <c r="F64" s="85"/>
      <c r="G64" s="88"/>
      <c r="H64" s="89" t="s">
        <v>11</v>
      </c>
      <c r="I64" s="90">
        <f>SUM(I4:I63)</f>
        <v>0</v>
      </c>
      <c r="J64" s="91">
        <f>SUM(J4:J63)</f>
        <v>0</v>
      </c>
      <c r="K64" s="91">
        <f>SUM(K4:K63)</f>
        <v>0</v>
      </c>
      <c r="L64" s="180" t="s">
        <v>10</v>
      </c>
      <c r="M64" s="92">
        <f>SUM(M4:M63)</f>
        <v>0</v>
      </c>
    </row>
    <row r="65" spans="1:13" s="70" customFormat="1" ht="34.5" customHeight="1" thickBot="1" x14ac:dyDescent="0.25">
      <c r="B65" s="93"/>
      <c r="C65" s="93"/>
      <c r="D65" s="93"/>
      <c r="E65" s="93"/>
      <c r="F65" s="93"/>
      <c r="G65" s="93"/>
      <c r="H65" s="35"/>
      <c r="I65" s="175"/>
      <c r="J65" s="175"/>
      <c r="K65" s="175"/>
      <c r="L65" s="94" t="s">
        <v>9</v>
      </c>
      <c r="M65" s="95">
        <f>I64-M64</f>
        <v>0</v>
      </c>
    </row>
    <row r="66" spans="1:13" ht="31.5" customHeight="1" x14ac:dyDescent="0.2">
      <c r="A66" s="69"/>
      <c r="B66" s="96"/>
      <c r="C66" s="76"/>
      <c r="D66" s="76"/>
      <c r="E66" s="96"/>
      <c r="F66" s="96"/>
      <c r="G66" s="69"/>
      <c r="H66" s="97"/>
      <c r="I66" s="97"/>
      <c r="J66" s="98"/>
      <c r="K66" s="98"/>
      <c r="L66" s="76"/>
    </row>
    <row r="67" spans="1:13" ht="25.5" customHeight="1" x14ac:dyDescent="0.2">
      <c r="A67" s="69"/>
      <c r="B67" s="96"/>
      <c r="C67" s="76"/>
      <c r="D67" s="76"/>
      <c r="E67" s="96"/>
      <c r="F67" s="96"/>
      <c r="G67" s="69"/>
      <c r="H67" s="97"/>
      <c r="I67" s="97"/>
      <c r="J67" s="98"/>
      <c r="K67" s="98"/>
      <c r="L67" s="76"/>
    </row>
    <row r="68" spans="1:13" x14ac:dyDescent="0.2">
      <c r="A68" s="69"/>
      <c r="B68" s="96"/>
      <c r="C68" s="76"/>
      <c r="D68" s="76"/>
      <c r="E68" s="96"/>
      <c r="F68" s="96"/>
      <c r="G68" s="69"/>
      <c r="H68" s="97"/>
      <c r="I68" s="97"/>
      <c r="J68" s="98"/>
      <c r="K68" s="98"/>
      <c r="L68" s="76"/>
    </row>
    <row r="69" spans="1:13" x14ac:dyDescent="0.2">
      <c r="A69" s="69"/>
      <c r="B69" s="96"/>
      <c r="C69" s="76"/>
      <c r="D69" s="76"/>
      <c r="E69" s="96"/>
      <c r="F69" s="96"/>
      <c r="G69" s="69"/>
      <c r="H69" s="97"/>
      <c r="I69" s="97"/>
      <c r="J69" s="98"/>
      <c r="K69" s="98"/>
      <c r="L69" s="76"/>
    </row>
    <row r="70" spans="1:13" x14ac:dyDescent="0.2">
      <c r="A70" s="69"/>
      <c r="B70" s="96"/>
      <c r="C70" s="76"/>
      <c r="D70" s="76"/>
      <c r="E70" s="96"/>
      <c r="F70" s="96"/>
      <c r="G70" s="69"/>
      <c r="H70" s="97"/>
      <c r="I70" s="97"/>
      <c r="J70" s="98"/>
      <c r="K70" s="98"/>
      <c r="L70" s="76"/>
    </row>
    <row r="71" spans="1:13" x14ac:dyDescent="0.2">
      <c r="A71" s="69"/>
      <c r="B71" s="96"/>
      <c r="C71" s="76"/>
      <c r="D71" s="76"/>
      <c r="E71" s="96"/>
      <c r="F71" s="96"/>
      <c r="G71" s="69"/>
      <c r="H71" s="97"/>
      <c r="I71" s="97"/>
      <c r="J71" s="98"/>
      <c r="K71" s="98"/>
      <c r="L71" s="76"/>
    </row>
    <row r="72" spans="1:13" x14ac:dyDescent="0.2">
      <c r="A72" s="69"/>
      <c r="B72" s="96"/>
      <c r="C72" s="76"/>
      <c r="D72" s="76"/>
      <c r="E72" s="96"/>
      <c r="F72" s="96"/>
      <c r="G72" s="69"/>
      <c r="H72" s="97"/>
      <c r="I72" s="97"/>
      <c r="J72" s="98"/>
      <c r="K72" s="98"/>
      <c r="L72" s="76"/>
    </row>
    <row r="73" spans="1:13" x14ac:dyDescent="0.2">
      <c r="A73" s="69"/>
      <c r="B73" s="96"/>
      <c r="C73" s="76"/>
      <c r="D73" s="76"/>
      <c r="E73" s="96"/>
      <c r="F73" s="96"/>
      <c r="G73" s="69"/>
      <c r="H73" s="97"/>
      <c r="I73" s="97"/>
      <c r="J73" s="98"/>
      <c r="K73" s="98"/>
      <c r="L73" s="76"/>
    </row>
    <row r="74" spans="1:13" x14ac:dyDescent="0.2">
      <c r="A74" s="69"/>
      <c r="B74" s="96"/>
      <c r="C74" s="76"/>
      <c r="D74" s="76"/>
      <c r="E74" s="96"/>
      <c r="F74" s="96"/>
      <c r="G74" s="69"/>
      <c r="H74" s="97"/>
      <c r="I74" s="97"/>
      <c r="J74" s="98"/>
      <c r="K74" s="98"/>
      <c r="L74" s="76"/>
    </row>
    <row r="75" spans="1:13" x14ac:dyDescent="0.2">
      <c r="A75" s="69"/>
      <c r="B75" s="96"/>
      <c r="C75" s="76"/>
      <c r="D75" s="76"/>
      <c r="E75" s="96"/>
      <c r="F75" s="96"/>
      <c r="G75" s="69"/>
      <c r="H75" s="97"/>
      <c r="I75" s="97"/>
      <c r="J75" s="98"/>
      <c r="K75" s="98"/>
      <c r="L75" s="76"/>
    </row>
  </sheetData>
  <sheetProtection formatCells="0" formatColumns="0" formatRows="0" insertColumns="0" insertRows="0" deleteColumns="0" sort="0"/>
  <customSheetViews>
    <customSheetView guid="{C3470CC4-D0F0-4B7F-8446-B235CFA777F2}" scale="70" showPageBreaks="1" fitToPage="1" printArea="1" hiddenColumns="1" view="pageBreakPreview">
      <selection activeCell="B3" sqref="B3"/>
      <pageMargins left="0.51181102362204722" right="0.19685039370078741" top="0.55118110236220474" bottom="0.35433070866141736" header="0" footer="0"/>
      <pageSetup paperSize="9" scale="61" orientation="portrait" r:id="rId1"/>
    </customSheetView>
  </customSheetViews>
  <mergeCells count="1">
    <mergeCell ref="L2:M2"/>
  </mergeCells>
  <phoneticPr fontId="2"/>
  <dataValidations count="1">
    <dataValidation type="list" allowBlank="1" showInputMessage="1" showErrorMessage="1" sqref="B4:B63" xr:uid="{00000000-0002-0000-0100-000000000000}">
      <formula1>勘定科目</formula1>
    </dataValidation>
  </dataValidations>
  <pageMargins left="0.51181102362204722" right="0.19685039370078741" top="0.55118110236220474" bottom="0.35433070866141736" header="0" footer="0"/>
  <pageSetup paperSize="9" scale="56"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V139"/>
  <sheetViews>
    <sheetView zoomScaleNormal="100" workbookViewId="0"/>
  </sheetViews>
  <sheetFormatPr defaultColWidth="9" defaultRowHeight="15" x14ac:dyDescent="0.2"/>
  <cols>
    <col min="1" max="32" width="4.6640625" style="7" customWidth="1"/>
    <col min="33" max="16384" width="9" style="7"/>
  </cols>
  <sheetData>
    <row r="1" spans="1:22" x14ac:dyDescent="0.2">
      <c r="A1" s="6" t="s">
        <v>393</v>
      </c>
    </row>
    <row r="2" spans="1:22" ht="10.050000000000001" customHeight="1" x14ac:dyDescent="0.2">
      <c r="A2" s="380" t="s">
        <v>36</v>
      </c>
      <c r="B2" s="380"/>
      <c r="C2" s="380"/>
      <c r="D2" s="380"/>
      <c r="E2" s="380"/>
      <c r="F2" s="380"/>
      <c r="G2" s="380"/>
      <c r="H2" s="380"/>
      <c r="I2" s="380"/>
      <c r="J2" s="380"/>
      <c r="K2" s="380"/>
      <c r="L2" s="380"/>
      <c r="M2" s="380"/>
      <c r="N2" s="380"/>
      <c r="O2" s="380"/>
      <c r="P2" s="380"/>
      <c r="Q2" s="380"/>
      <c r="R2" s="380"/>
      <c r="S2" s="380"/>
      <c r="T2" s="380"/>
      <c r="U2" s="380"/>
      <c r="V2" s="380"/>
    </row>
    <row r="3" spans="1:22" ht="10.050000000000001" customHeight="1" x14ac:dyDescent="0.2">
      <c r="A3" s="380"/>
      <c r="B3" s="380"/>
      <c r="C3" s="380"/>
      <c r="D3" s="380"/>
      <c r="E3" s="380"/>
      <c r="F3" s="380"/>
      <c r="G3" s="380"/>
      <c r="H3" s="380"/>
      <c r="I3" s="380"/>
      <c r="J3" s="380"/>
      <c r="K3" s="380"/>
      <c r="L3" s="380"/>
      <c r="M3" s="380"/>
      <c r="N3" s="380"/>
      <c r="O3" s="380"/>
      <c r="P3" s="380"/>
      <c r="Q3" s="380"/>
      <c r="R3" s="380"/>
      <c r="S3" s="380"/>
      <c r="T3" s="380"/>
      <c r="U3" s="380"/>
      <c r="V3" s="380"/>
    </row>
    <row r="4" spans="1:22" ht="10.050000000000001" customHeight="1" x14ac:dyDescent="0.2">
      <c r="A4" s="380"/>
      <c r="B4" s="380"/>
      <c r="C4" s="380"/>
      <c r="D4" s="380"/>
      <c r="E4" s="380"/>
      <c r="F4" s="380"/>
      <c r="G4" s="380"/>
      <c r="H4" s="380"/>
      <c r="I4" s="380"/>
      <c r="J4" s="380"/>
      <c r="K4" s="380"/>
      <c r="L4" s="380"/>
      <c r="M4" s="380"/>
      <c r="N4" s="380"/>
      <c r="O4" s="380"/>
      <c r="P4" s="380"/>
      <c r="Q4" s="380"/>
      <c r="R4" s="380"/>
      <c r="S4" s="380"/>
      <c r="T4" s="380"/>
      <c r="U4" s="380"/>
      <c r="V4" s="380"/>
    </row>
    <row r="5" spans="1:22" ht="18" customHeight="1" x14ac:dyDescent="0.2">
      <c r="A5" s="152"/>
      <c r="B5" s="152"/>
      <c r="C5" s="152"/>
      <c r="D5" s="152"/>
      <c r="E5" s="152"/>
      <c r="F5" s="152"/>
      <c r="G5" s="152"/>
      <c r="H5" s="152"/>
      <c r="I5" s="152"/>
      <c r="J5" s="152"/>
      <c r="K5" s="152"/>
      <c r="L5" s="152"/>
      <c r="M5" s="152"/>
      <c r="N5" s="152"/>
      <c r="O5" s="152"/>
      <c r="P5" s="152"/>
      <c r="Q5" s="152"/>
      <c r="R5" s="152"/>
      <c r="S5" s="153"/>
      <c r="U5" s="381"/>
      <c r="V5" s="381"/>
    </row>
    <row r="6" spans="1:22" ht="10.050000000000001" customHeight="1" x14ac:dyDescent="0.2">
      <c r="A6" s="152"/>
      <c r="B6" s="152"/>
      <c r="C6" s="152"/>
      <c r="D6" s="152"/>
      <c r="E6" s="152"/>
      <c r="F6" s="152"/>
      <c r="G6" s="152"/>
      <c r="H6" s="152"/>
      <c r="I6" s="152"/>
      <c r="J6" s="152"/>
      <c r="K6" s="152"/>
      <c r="L6" s="152"/>
      <c r="M6" s="152"/>
      <c r="N6" s="152"/>
      <c r="O6" s="152"/>
      <c r="P6" s="152"/>
      <c r="Q6" s="152"/>
      <c r="R6" s="152"/>
      <c r="S6" s="152"/>
      <c r="T6" s="152"/>
      <c r="U6" s="152"/>
      <c r="V6" s="152"/>
    </row>
    <row r="7" spans="1:22" ht="10.050000000000001" customHeight="1" x14ac:dyDescent="0.2">
      <c r="A7" s="154"/>
      <c r="B7" s="154"/>
      <c r="C7" s="154"/>
      <c r="D7" s="154"/>
      <c r="E7" s="154"/>
      <c r="F7" s="154"/>
      <c r="G7" s="154"/>
      <c r="H7" s="154"/>
      <c r="I7" s="154"/>
      <c r="J7" s="154"/>
      <c r="K7" s="154"/>
      <c r="L7" s="154"/>
      <c r="M7" s="154"/>
      <c r="N7" s="154"/>
      <c r="O7" s="154"/>
      <c r="P7" s="154"/>
      <c r="Q7" s="154"/>
      <c r="R7" s="154"/>
      <c r="S7" s="154"/>
      <c r="T7" s="154"/>
      <c r="U7" s="154"/>
      <c r="V7" s="154"/>
    </row>
    <row r="8" spans="1:22" ht="18.600000000000001" x14ac:dyDescent="0.2">
      <c r="A8" s="154"/>
      <c r="B8" s="154"/>
      <c r="C8" s="154"/>
      <c r="D8" s="154"/>
      <c r="E8" s="154"/>
      <c r="F8" s="154"/>
      <c r="G8" s="154"/>
      <c r="H8" s="154"/>
      <c r="I8" s="154"/>
      <c r="J8" s="154"/>
      <c r="K8" s="154"/>
      <c r="L8" s="154"/>
      <c r="M8" s="383" t="s">
        <v>28</v>
      </c>
      <c r="N8" s="384"/>
      <c r="O8" s="385"/>
      <c r="P8" s="382" t="str">
        <f>IF(ﾌｧﾝﾄﾞA収支報告書!H4="","",ﾌｧﾝﾄﾞA収支報告書!H4)</f>
        <v/>
      </c>
      <c r="Q8" s="382"/>
      <c r="R8" s="382"/>
      <c r="S8" s="382"/>
      <c r="T8" s="382"/>
      <c r="U8" s="382"/>
      <c r="V8" s="382"/>
    </row>
    <row r="9" spans="1:22" ht="18.600000000000001" x14ac:dyDescent="0.2">
      <c r="A9" s="154"/>
      <c r="B9" s="154"/>
      <c r="C9" s="154"/>
      <c r="D9" s="154"/>
      <c r="E9" s="154"/>
      <c r="F9" s="154"/>
      <c r="G9" s="154"/>
      <c r="H9" s="154"/>
      <c r="I9" s="154"/>
      <c r="J9" s="154"/>
      <c r="K9" s="154"/>
      <c r="L9" s="154"/>
      <c r="M9" s="383" t="s">
        <v>29</v>
      </c>
      <c r="N9" s="384"/>
      <c r="O9" s="385"/>
      <c r="P9" s="382" t="str">
        <f>IF(ﾌｧﾝﾄﾞA収支報告書!H5="","",ﾌｧﾝﾄﾞA収支報告書!H5)</f>
        <v/>
      </c>
      <c r="Q9" s="382"/>
      <c r="R9" s="382"/>
      <c r="S9" s="382"/>
      <c r="T9" s="382"/>
      <c r="U9" s="382"/>
      <c r="V9" s="382"/>
    </row>
    <row r="10" spans="1:22" ht="18.600000000000001" x14ac:dyDescent="0.2">
      <c r="A10" s="154"/>
      <c r="B10" s="154"/>
      <c r="C10" s="154"/>
      <c r="D10" s="154"/>
      <c r="E10" s="154"/>
      <c r="F10" s="154"/>
      <c r="G10" s="154"/>
      <c r="H10" s="154"/>
      <c r="I10" s="154"/>
      <c r="J10" s="154"/>
      <c r="K10" s="154"/>
      <c r="L10" s="154"/>
      <c r="M10" s="383" t="s">
        <v>35</v>
      </c>
      <c r="N10" s="384"/>
      <c r="O10" s="385"/>
      <c r="P10" s="382" t="str">
        <f>IF(ﾌｧﾝﾄﾞA収支報告書!H6="","",ﾌｧﾝﾄﾞA収支報告書!H6)</f>
        <v/>
      </c>
      <c r="Q10" s="382"/>
      <c r="R10" s="382"/>
      <c r="S10" s="382"/>
      <c r="T10" s="382"/>
      <c r="U10" s="382"/>
      <c r="V10" s="382"/>
    </row>
    <row r="11" spans="1:22" ht="18.600000000000001" x14ac:dyDescent="0.2">
      <c r="A11" s="154"/>
      <c r="B11" s="154"/>
      <c r="C11" s="154"/>
      <c r="D11" s="154"/>
      <c r="E11" s="154"/>
      <c r="F11" s="154"/>
      <c r="G11" s="154"/>
      <c r="H11" s="154"/>
      <c r="I11" s="154"/>
      <c r="J11" s="154"/>
      <c r="K11" s="154"/>
      <c r="L11" s="386"/>
      <c r="M11" s="387"/>
      <c r="N11" s="387"/>
      <c r="O11" s="387"/>
      <c r="P11" s="388"/>
      <c r="Q11" s="388"/>
      <c r="R11" s="388"/>
      <c r="S11" s="388"/>
      <c r="T11" s="388"/>
      <c r="U11" s="388"/>
      <c r="V11" s="388"/>
    </row>
    <row r="12" spans="1:22" ht="18.600000000000001" x14ac:dyDescent="0.2">
      <c r="A12" s="389"/>
      <c r="B12" s="389"/>
      <c r="C12" s="389"/>
      <c r="D12" s="389"/>
      <c r="E12" s="389"/>
      <c r="F12" s="389"/>
      <c r="G12" s="154"/>
      <c r="H12" s="154"/>
      <c r="I12" s="154"/>
      <c r="J12" s="154"/>
      <c r="K12" s="154"/>
      <c r="L12" s="386"/>
      <c r="M12" s="386"/>
      <c r="N12" s="386"/>
      <c r="O12" s="386"/>
      <c r="P12" s="390"/>
      <c r="Q12" s="386"/>
      <c r="R12" s="386"/>
      <c r="S12" s="386"/>
      <c r="T12" s="386"/>
      <c r="U12" s="386"/>
      <c r="V12" s="386"/>
    </row>
    <row r="13" spans="1:22" x14ac:dyDescent="0.2">
      <c r="A13" s="323"/>
      <c r="B13" s="323"/>
      <c r="C13" s="323"/>
      <c r="D13" s="323"/>
      <c r="E13" s="323"/>
      <c r="F13" s="323"/>
      <c r="G13" s="323"/>
      <c r="H13" s="323"/>
      <c r="I13" s="323"/>
      <c r="J13" s="323"/>
      <c r="K13" s="323"/>
      <c r="L13" s="323"/>
      <c r="M13" s="323"/>
      <c r="N13" s="323"/>
      <c r="O13" s="323"/>
      <c r="P13" s="323"/>
      <c r="Q13" s="323"/>
      <c r="R13" s="323"/>
      <c r="S13" s="323"/>
      <c r="T13" s="323"/>
      <c r="U13" s="323"/>
      <c r="V13" s="323"/>
    </row>
    <row r="14" spans="1:22" ht="10.050000000000001" customHeight="1" thickBot="1" x14ac:dyDescent="0.25">
      <c r="A14" s="323"/>
      <c r="B14" s="323"/>
      <c r="C14" s="323"/>
      <c r="D14" s="323"/>
      <c r="E14" s="323"/>
      <c r="F14" s="323"/>
      <c r="G14" s="323"/>
      <c r="H14" s="323"/>
      <c r="I14" s="323"/>
      <c r="J14" s="323"/>
      <c r="K14" s="323"/>
      <c r="L14" s="323"/>
      <c r="M14" s="323"/>
      <c r="N14" s="323"/>
      <c r="O14" s="323"/>
      <c r="P14" s="323"/>
      <c r="Q14" s="323"/>
      <c r="R14" s="323"/>
      <c r="S14" s="323"/>
      <c r="T14" s="323"/>
      <c r="U14" s="323"/>
      <c r="V14" s="323"/>
    </row>
    <row r="15" spans="1:22" ht="10.050000000000001" customHeight="1" thickBot="1" x14ac:dyDescent="0.25">
      <c r="A15" s="324" t="s">
        <v>310</v>
      </c>
      <c r="B15" s="325"/>
      <c r="C15" s="325"/>
      <c r="D15" s="325"/>
      <c r="E15" s="325"/>
      <c r="F15" s="326"/>
      <c r="G15" s="332" t="str">
        <f>ﾌｧﾝﾄﾞA収支報告書!D10</f>
        <v/>
      </c>
      <c r="H15" s="332"/>
      <c r="I15" s="332"/>
      <c r="J15" s="332"/>
      <c r="K15" s="332"/>
      <c r="L15" s="332"/>
      <c r="M15" s="332"/>
      <c r="N15" s="332"/>
      <c r="O15" s="332"/>
      <c r="P15" s="332"/>
      <c r="Q15" s="332"/>
      <c r="R15" s="332"/>
      <c r="S15" s="332"/>
      <c r="T15" s="332"/>
      <c r="U15" s="332"/>
      <c r="V15" s="332"/>
    </row>
    <row r="16" spans="1:22" ht="10.050000000000001" customHeight="1" thickBot="1" x14ac:dyDescent="0.25">
      <c r="A16" s="327"/>
      <c r="B16" s="323"/>
      <c r="C16" s="323"/>
      <c r="D16" s="323"/>
      <c r="E16" s="323"/>
      <c r="F16" s="328"/>
      <c r="G16" s="332"/>
      <c r="H16" s="332"/>
      <c r="I16" s="332"/>
      <c r="J16" s="332"/>
      <c r="K16" s="332"/>
      <c r="L16" s="332"/>
      <c r="M16" s="332"/>
      <c r="N16" s="332"/>
      <c r="O16" s="332"/>
      <c r="P16" s="332"/>
      <c r="Q16" s="332"/>
      <c r="R16" s="332"/>
      <c r="S16" s="332"/>
      <c r="T16" s="332"/>
      <c r="U16" s="332"/>
      <c r="V16" s="332"/>
    </row>
    <row r="17" spans="1:22" ht="10.050000000000001" customHeight="1" thickBot="1" x14ac:dyDescent="0.25">
      <c r="A17" s="329"/>
      <c r="B17" s="330"/>
      <c r="C17" s="330"/>
      <c r="D17" s="330"/>
      <c r="E17" s="330"/>
      <c r="F17" s="331"/>
      <c r="G17" s="332"/>
      <c r="H17" s="332"/>
      <c r="I17" s="332"/>
      <c r="J17" s="332"/>
      <c r="K17" s="332"/>
      <c r="L17" s="332"/>
      <c r="M17" s="332"/>
      <c r="N17" s="332"/>
      <c r="O17" s="332"/>
      <c r="P17" s="332"/>
      <c r="Q17" s="332"/>
      <c r="R17" s="332"/>
      <c r="S17" s="332"/>
      <c r="T17" s="332"/>
      <c r="U17" s="332"/>
      <c r="V17" s="332"/>
    </row>
    <row r="18" spans="1:22" ht="10.050000000000001" customHeight="1" thickBot="1" x14ac:dyDescent="0.25">
      <c r="A18" s="333" t="s">
        <v>101</v>
      </c>
      <c r="B18" s="334"/>
      <c r="C18" s="334"/>
      <c r="D18" s="334"/>
      <c r="E18" s="334"/>
      <c r="F18" s="335"/>
      <c r="G18" s="332">
        <f>ﾌｧﾝﾄﾞA収支報告書!D11</f>
        <v>0</v>
      </c>
      <c r="H18" s="332"/>
      <c r="I18" s="332"/>
      <c r="J18" s="332"/>
      <c r="K18" s="332"/>
      <c r="L18" s="332"/>
      <c r="M18" s="332"/>
      <c r="N18" s="332"/>
      <c r="O18" s="332"/>
      <c r="P18" s="332"/>
      <c r="Q18" s="332"/>
      <c r="R18" s="332"/>
      <c r="S18" s="332"/>
      <c r="T18" s="332"/>
      <c r="U18" s="332"/>
      <c r="V18" s="332"/>
    </row>
    <row r="19" spans="1:22" ht="10.050000000000001" customHeight="1" thickBot="1" x14ac:dyDescent="0.25">
      <c r="A19" s="333"/>
      <c r="B19" s="334"/>
      <c r="C19" s="334"/>
      <c r="D19" s="334"/>
      <c r="E19" s="334"/>
      <c r="F19" s="335"/>
      <c r="G19" s="332"/>
      <c r="H19" s="332"/>
      <c r="I19" s="332"/>
      <c r="J19" s="332"/>
      <c r="K19" s="332"/>
      <c r="L19" s="332"/>
      <c r="M19" s="332"/>
      <c r="N19" s="332"/>
      <c r="O19" s="332"/>
      <c r="P19" s="332"/>
      <c r="Q19" s="332"/>
      <c r="R19" s="332"/>
      <c r="S19" s="332"/>
      <c r="T19" s="332"/>
      <c r="U19" s="332"/>
      <c r="V19" s="332"/>
    </row>
    <row r="20" spans="1:22" ht="10.050000000000001" customHeight="1" thickBot="1" x14ac:dyDescent="0.25">
      <c r="A20" s="336"/>
      <c r="B20" s="337"/>
      <c r="C20" s="337"/>
      <c r="D20" s="337"/>
      <c r="E20" s="337"/>
      <c r="F20" s="338"/>
      <c r="G20" s="332"/>
      <c r="H20" s="332"/>
      <c r="I20" s="332"/>
      <c r="J20" s="332"/>
      <c r="K20" s="332"/>
      <c r="L20" s="332"/>
      <c r="M20" s="332"/>
      <c r="N20" s="332"/>
      <c r="O20" s="332"/>
      <c r="P20" s="332"/>
      <c r="Q20" s="332"/>
      <c r="R20" s="332"/>
      <c r="S20" s="332"/>
      <c r="T20" s="332"/>
      <c r="U20" s="332"/>
      <c r="V20" s="332"/>
    </row>
    <row r="21" spans="1:22" ht="10.050000000000001" customHeight="1" x14ac:dyDescent="0.2">
      <c r="A21" s="425" t="s">
        <v>102</v>
      </c>
      <c r="B21" s="325" t="s">
        <v>34</v>
      </c>
      <c r="C21" s="325"/>
      <c r="D21" s="325"/>
      <c r="E21" s="325"/>
      <c r="F21" s="326"/>
      <c r="G21" s="348">
        <f>ﾌｧﾝﾄﾞA収支報告書!D12</f>
        <v>0</v>
      </c>
      <c r="H21" s="349"/>
      <c r="I21" s="350"/>
      <c r="J21" s="350"/>
      <c r="K21" s="351"/>
      <c r="L21" s="360" t="s">
        <v>104</v>
      </c>
      <c r="M21" s="361"/>
      <c r="N21" s="374">
        <f>ﾌｧﾝﾄﾞA収支報告書!G12</f>
        <v>0</v>
      </c>
      <c r="O21" s="350"/>
      <c r="P21" s="350"/>
      <c r="Q21" s="350"/>
      <c r="R21" s="375"/>
      <c r="S21" s="339"/>
      <c r="T21" s="340"/>
      <c r="U21" s="340"/>
      <c r="V21" s="341"/>
    </row>
    <row r="22" spans="1:22" ht="10.050000000000001" customHeight="1" x14ac:dyDescent="0.2">
      <c r="A22" s="426"/>
      <c r="B22" s="323"/>
      <c r="C22" s="323"/>
      <c r="D22" s="323"/>
      <c r="E22" s="323"/>
      <c r="F22" s="328"/>
      <c r="G22" s="352"/>
      <c r="H22" s="353"/>
      <c r="I22" s="354"/>
      <c r="J22" s="354"/>
      <c r="K22" s="355"/>
      <c r="L22" s="362"/>
      <c r="M22" s="202"/>
      <c r="N22" s="376"/>
      <c r="O22" s="354"/>
      <c r="P22" s="354"/>
      <c r="Q22" s="354"/>
      <c r="R22" s="377"/>
      <c r="S22" s="342"/>
      <c r="T22" s="343"/>
      <c r="U22" s="343"/>
      <c r="V22" s="344"/>
    </row>
    <row r="23" spans="1:22" ht="10.050000000000001" customHeight="1" x14ac:dyDescent="0.2">
      <c r="A23" s="426"/>
      <c r="B23" s="323"/>
      <c r="C23" s="323"/>
      <c r="D23" s="323"/>
      <c r="E23" s="323"/>
      <c r="F23" s="328"/>
      <c r="G23" s="356"/>
      <c r="H23" s="357"/>
      <c r="I23" s="358"/>
      <c r="J23" s="358"/>
      <c r="K23" s="359"/>
      <c r="L23" s="363"/>
      <c r="M23" s="364"/>
      <c r="N23" s="378"/>
      <c r="O23" s="358"/>
      <c r="P23" s="358"/>
      <c r="Q23" s="358"/>
      <c r="R23" s="379"/>
      <c r="S23" s="345"/>
      <c r="T23" s="346"/>
      <c r="U23" s="346"/>
      <c r="V23" s="347"/>
    </row>
    <row r="24" spans="1:22" ht="10.050000000000001" customHeight="1" x14ac:dyDescent="0.2">
      <c r="A24" s="426"/>
      <c r="B24" s="323"/>
      <c r="C24" s="323"/>
      <c r="D24" s="323"/>
      <c r="E24" s="323"/>
      <c r="F24" s="328"/>
      <c r="G24" s="404" t="s">
        <v>82</v>
      </c>
      <c r="H24" s="405"/>
      <c r="I24" s="408" t="str">
        <f>IF(ﾌｧﾝﾄﾞA収支報告書!G12="",IF(ﾌｧﾝﾄﾞA収支報告書!D12&lt;&gt;"",1,""),DATEDIF(G21,N21,"d")+1)</f>
        <v/>
      </c>
      <c r="J24" s="408"/>
      <c r="K24" s="410" t="s">
        <v>33</v>
      </c>
      <c r="L24" s="411"/>
      <c r="M24" s="414"/>
      <c r="N24" s="415"/>
      <c r="O24" s="415"/>
      <c r="P24" s="415"/>
      <c r="Q24" s="415"/>
      <c r="R24" s="415"/>
      <c r="S24" s="415"/>
      <c r="T24" s="415"/>
      <c r="U24" s="415"/>
      <c r="V24" s="416"/>
    </row>
    <row r="25" spans="1:22" ht="10.050000000000001" customHeight="1" x14ac:dyDescent="0.2">
      <c r="A25" s="426"/>
      <c r="B25" s="428"/>
      <c r="C25" s="428"/>
      <c r="D25" s="428"/>
      <c r="E25" s="428"/>
      <c r="F25" s="429"/>
      <c r="G25" s="406"/>
      <c r="H25" s="407"/>
      <c r="I25" s="409"/>
      <c r="J25" s="409"/>
      <c r="K25" s="412"/>
      <c r="L25" s="413"/>
      <c r="M25" s="417"/>
      <c r="N25" s="418"/>
      <c r="O25" s="418"/>
      <c r="P25" s="418"/>
      <c r="Q25" s="418"/>
      <c r="R25" s="418"/>
      <c r="S25" s="418"/>
      <c r="T25" s="418"/>
      <c r="U25" s="418"/>
      <c r="V25" s="419"/>
    </row>
    <row r="26" spans="1:22" ht="10.050000000000001" customHeight="1" x14ac:dyDescent="0.2">
      <c r="A26" s="426"/>
      <c r="B26" s="430" t="s">
        <v>32</v>
      </c>
      <c r="C26" s="430"/>
      <c r="D26" s="430"/>
      <c r="E26" s="430"/>
      <c r="F26" s="431"/>
      <c r="G26" s="432">
        <f>ﾌｧﾝﾄﾞA収支報告書!D13</f>
        <v>0</v>
      </c>
      <c r="H26" s="433"/>
      <c r="I26" s="433"/>
      <c r="J26" s="433"/>
      <c r="K26" s="433"/>
      <c r="L26" s="433"/>
      <c r="M26" s="433"/>
      <c r="N26" s="433"/>
      <c r="O26" s="433"/>
      <c r="P26" s="433"/>
      <c r="Q26" s="433"/>
      <c r="R26" s="433"/>
      <c r="S26" s="433"/>
      <c r="T26" s="433"/>
      <c r="U26" s="433"/>
      <c r="V26" s="434"/>
    </row>
    <row r="27" spans="1:22" ht="10.050000000000001" customHeight="1" x14ac:dyDescent="0.2">
      <c r="A27" s="426"/>
      <c r="B27" s="323"/>
      <c r="C27" s="323"/>
      <c r="D27" s="323"/>
      <c r="E27" s="323"/>
      <c r="F27" s="328"/>
      <c r="G27" s="435"/>
      <c r="H27" s="436"/>
      <c r="I27" s="436"/>
      <c r="J27" s="436"/>
      <c r="K27" s="436"/>
      <c r="L27" s="436"/>
      <c r="M27" s="436"/>
      <c r="N27" s="436"/>
      <c r="O27" s="436"/>
      <c r="P27" s="436"/>
      <c r="Q27" s="436"/>
      <c r="R27" s="436"/>
      <c r="S27" s="436"/>
      <c r="T27" s="436"/>
      <c r="U27" s="436"/>
      <c r="V27" s="437"/>
    </row>
    <row r="28" spans="1:22" ht="10.050000000000001" customHeight="1" x14ac:dyDescent="0.2">
      <c r="A28" s="426"/>
      <c r="B28" s="428"/>
      <c r="C28" s="428"/>
      <c r="D28" s="428"/>
      <c r="E28" s="428"/>
      <c r="F28" s="429"/>
      <c r="G28" s="438"/>
      <c r="H28" s="439"/>
      <c r="I28" s="439"/>
      <c r="J28" s="439"/>
      <c r="K28" s="439"/>
      <c r="L28" s="439"/>
      <c r="M28" s="439"/>
      <c r="N28" s="439"/>
      <c r="O28" s="439"/>
      <c r="P28" s="439"/>
      <c r="Q28" s="439"/>
      <c r="R28" s="439"/>
      <c r="S28" s="439"/>
      <c r="T28" s="439"/>
      <c r="U28" s="439"/>
      <c r="V28" s="440"/>
    </row>
    <row r="29" spans="1:22" ht="10.050000000000001" customHeight="1" x14ac:dyDescent="0.2">
      <c r="A29" s="426"/>
      <c r="B29" s="441" t="s">
        <v>98</v>
      </c>
      <c r="C29" s="441"/>
      <c r="D29" s="441"/>
      <c r="E29" s="441"/>
      <c r="F29" s="442"/>
      <c r="G29" s="420"/>
      <c r="H29" s="366"/>
      <c r="I29" s="366"/>
      <c r="J29" s="366"/>
      <c r="K29" s="366"/>
      <c r="L29" s="366"/>
      <c r="M29" s="366"/>
      <c r="N29" s="366"/>
      <c r="O29" s="366"/>
      <c r="P29" s="366"/>
      <c r="Q29" s="366"/>
      <c r="R29" s="366"/>
      <c r="S29" s="366"/>
      <c r="T29" s="366"/>
      <c r="U29" s="366"/>
      <c r="V29" s="367"/>
    </row>
    <row r="30" spans="1:22" ht="10.050000000000001" customHeight="1" x14ac:dyDescent="0.2">
      <c r="A30" s="426"/>
      <c r="B30" s="441"/>
      <c r="C30" s="441"/>
      <c r="D30" s="441"/>
      <c r="E30" s="441"/>
      <c r="F30" s="442"/>
      <c r="G30" s="421"/>
      <c r="H30" s="369"/>
      <c r="I30" s="369"/>
      <c r="J30" s="369"/>
      <c r="K30" s="369"/>
      <c r="L30" s="369"/>
      <c r="M30" s="369"/>
      <c r="N30" s="369"/>
      <c r="O30" s="369"/>
      <c r="P30" s="369"/>
      <c r="Q30" s="369"/>
      <c r="R30" s="369"/>
      <c r="S30" s="369"/>
      <c r="T30" s="369"/>
      <c r="U30" s="369"/>
      <c r="V30" s="370"/>
    </row>
    <row r="31" spans="1:22" ht="10.050000000000001" customHeight="1" x14ac:dyDescent="0.2">
      <c r="A31" s="426"/>
      <c r="B31" s="441"/>
      <c r="C31" s="441"/>
      <c r="D31" s="441"/>
      <c r="E31" s="441"/>
      <c r="F31" s="442"/>
      <c r="G31" s="421"/>
      <c r="H31" s="369"/>
      <c r="I31" s="369"/>
      <c r="J31" s="369"/>
      <c r="K31" s="369"/>
      <c r="L31" s="369"/>
      <c r="M31" s="369"/>
      <c r="N31" s="369"/>
      <c r="O31" s="369"/>
      <c r="P31" s="369"/>
      <c r="Q31" s="369"/>
      <c r="R31" s="369"/>
      <c r="S31" s="369"/>
      <c r="T31" s="369"/>
      <c r="U31" s="369"/>
      <c r="V31" s="370"/>
    </row>
    <row r="32" spans="1:22" ht="10.050000000000001" customHeight="1" x14ac:dyDescent="0.2">
      <c r="A32" s="426"/>
      <c r="B32" s="441"/>
      <c r="C32" s="441"/>
      <c r="D32" s="441"/>
      <c r="E32" s="441"/>
      <c r="F32" s="442"/>
      <c r="G32" s="421"/>
      <c r="H32" s="369"/>
      <c r="I32" s="369"/>
      <c r="J32" s="369"/>
      <c r="K32" s="369"/>
      <c r="L32" s="369"/>
      <c r="M32" s="369"/>
      <c r="N32" s="369"/>
      <c r="O32" s="369"/>
      <c r="P32" s="369"/>
      <c r="Q32" s="369"/>
      <c r="R32" s="369"/>
      <c r="S32" s="369"/>
      <c r="T32" s="369"/>
      <c r="U32" s="369"/>
      <c r="V32" s="370"/>
    </row>
    <row r="33" spans="1:22" ht="10.050000000000001" customHeight="1" x14ac:dyDescent="0.2">
      <c r="A33" s="426"/>
      <c r="B33" s="441"/>
      <c r="C33" s="441"/>
      <c r="D33" s="441"/>
      <c r="E33" s="441"/>
      <c r="F33" s="442"/>
      <c r="G33" s="421"/>
      <c r="H33" s="369"/>
      <c r="I33" s="369"/>
      <c r="J33" s="369"/>
      <c r="K33" s="369"/>
      <c r="L33" s="369"/>
      <c r="M33" s="369"/>
      <c r="N33" s="369"/>
      <c r="O33" s="369"/>
      <c r="P33" s="369"/>
      <c r="Q33" s="369"/>
      <c r="R33" s="369"/>
      <c r="S33" s="369"/>
      <c r="T33" s="369"/>
      <c r="U33" s="369"/>
      <c r="V33" s="370"/>
    </row>
    <row r="34" spans="1:22" ht="10.050000000000001" customHeight="1" x14ac:dyDescent="0.2">
      <c r="A34" s="426"/>
      <c r="B34" s="441"/>
      <c r="C34" s="441"/>
      <c r="D34" s="441"/>
      <c r="E34" s="441"/>
      <c r="F34" s="442"/>
      <c r="G34" s="421"/>
      <c r="H34" s="369"/>
      <c r="I34" s="369"/>
      <c r="J34" s="369"/>
      <c r="K34" s="369"/>
      <c r="L34" s="369"/>
      <c r="M34" s="369"/>
      <c r="N34" s="369"/>
      <c r="O34" s="369"/>
      <c r="P34" s="369"/>
      <c r="Q34" s="369"/>
      <c r="R34" s="369"/>
      <c r="S34" s="369"/>
      <c r="T34" s="369"/>
      <c r="U34" s="369"/>
      <c r="V34" s="370"/>
    </row>
    <row r="35" spans="1:22" ht="10.050000000000001" customHeight="1" x14ac:dyDescent="0.2">
      <c r="A35" s="426"/>
      <c r="B35" s="441"/>
      <c r="C35" s="441"/>
      <c r="D35" s="441"/>
      <c r="E35" s="441"/>
      <c r="F35" s="442"/>
      <c r="G35" s="421"/>
      <c r="H35" s="369"/>
      <c r="I35" s="369"/>
      <c r="J35" s="369"/>
      <c r="K35" s="369"/>
      <c r="L35" s="369"/>
      <c r="M35" s="369"/>
      <c r="N35" s="369"/>
      <c r="O35" s="369"/>
      <c r="P35" s="369"/>
      <c r="Q35" s="369"/>
      <c r="R35" s="369"/>
      <c r="S35" s="369"/>
      <c r="T35" s="369"/>
      <c r="U35" s="369"/>
      <c r="V35" s="370"/>
    </row>
    <row r="36" spans="1:22" ht="10.050000000000001" customHeight="1" x14ac:dyDescent="0.2">
      <c r="A36" s="426"/>
      <c r="B36" s="441"/>
      <c r="C36" s="441"/>
      <c r="D36" s="441"/>
      <c r="E36" s="441"/>
      <c r="F36" s="442"/>
      <c r="G36" s="421"/>
      <c r="H36" s="369"/>
      <c r="I36" s="369"/>
      <c r="J36" s="369"/>
      <c r="K36" s="369"/>
      <c r="L36" s="369"/>
      <c r="M36" s="369"/>
      <c r="N36" s="369"/>
      <c r="O36" s="369"/>
      <c r="P36" s="369"/>
      <c r="Q36" s="369"/>
      <c r="R36" s="369"/>
      <c r="S36" s="369"/>
      <c r="T36" s="369"/>
      <c r="U36" s="369"/>
      <c r="V36" s="370"/>
    </row>
    <row r="37" spans="1:22" ht="10.050000000000001" customHeight="1" x14ac:dyDescent="0.2">
      <c r="A37" s="426"/>
      <c r="B37" s="441"/>
      <c r="C37" s="441"/>
      <c r="D37" s="441"/>
      <c r="E37" s="441"/>
      <c r="F37" s="442"/>
      <c r="G37" s="421"/>
      <c r="H37" s="369"/>
      <c r="I37" s="369"/>
      <c r="J37" s="369"/>
      <c r="K37" s="369"/>
      <c r="L37" s="369"/>
      <c r="M37" s="369"/>
      <c r="N37" s="369"/>
      <c r="O37" s="369"/>
      <c r="P37" s="369"/>
      <c r="Q37" s="369"/>
      <c r="R37" s="369"/>
      <c r="S37" s="369"/>
      <c r="T37" s="369"/>
      <c r="U37" s="369"/>
      <c r="V37" s="370"/>
    </row>
    <row r="38" spans="1:22" ht="10.050000000000001" customHeight="1" x14ac:dyDescent="0.2">
      <c r="A38" s="426"/>
      <c r="B38" s="441"/>
      <c r="C38" s="441"/>
      <c r="D38" s="441"/>
      <c r="E38" s="441"/>
      <c r="F38" s="442"/>
      <c r="G38" s="421"/>
      <c r="H38" s="369"/>
      <c r="I38" s="369"/>
      <c r="J38" s="369"/>
      <c r="K38" s="369"/>
      <c r="L38" s="369"/>
      <c r="M38" s="369"/>
      <c r="N38" s="369"/>
      <c r="O38" s="369"/>
      <c r="P38" s="369"/>
      <c r="Q38" s="369"/>
      <c r="R38" s="369"/>
      <c r="S38" s="369"/>
      <c r="T38" s="369"/>
      <c r="U38" s="369"/>
      <c r="V38" s="370"/>
    </row>
    <row r="39" spans="1:22" ht="10.050000000000001" customHeight="1" x14ac:dyDescent="0.2">
      <c r="A39" s="426"/>
      <c r="B39" s="441"/>
      <c r="C39" s="441"/>
      <c r="D39" s="441"/>
      <c r="E39" s="441"/>
      <c r="F39" s="442"/>
      <c r="G39" s="421"/>
      <c r="H39" s="369"/>
      <c r="I39" s="369"/>
      <c r="J39" s="369"/>
      <c r="K39" s="369"/>
      <c r="L39" s="369"/>
      <c r="M39" s="369"/>
      <c r="N39" s="369"/>
      <c r="O39" s="369"/>
      <c r="P39" s="369"/>
      <c r="Q39" s="369"/>
      <c r="R39" s="369"/>
      <c r="S39" s="369"/>
      <c r="T39" s="369"/>
      <c r="U39" s="369"/>
      <c r="V39" s="370"/>
    </row>
    <row r="40" spans="1:22" ht="10.050000000000001" customHeight="1" x14ac:dyDescent="0.2">
      <c r="A40" s="426"/>
      <c r="B40" s="441"/>
      <c r="C40" s="441"/>
      <c r="D40" s="441"/>
      <c r="E40" s="441"/>
      <c r="F40" s="442"/>
      <c r="G40" s="421"/>
      <c r="H40" s="369"/>
      <c r="I40" s="369"/>
      <c r="J40" s="369"/>
      <c r="K40" s="369"/>
      <c r="L40" s="369"/>
      <c r="M40" s="369"/>
      <c r="N40" s="369"/>
      <c r="O40" s="369"/>
      <c r="P40" s="369"/>
      <c r="Q40" s="369"/>
      <c r="R40" s="369"/>
      <c r="S40" s="369"/>
      <c r="T40" s="369"/>
      <c r="U40" s="369"/>
      <c r="V40" s="370"/>
    </row>
    <row r="41" spans="1:22" ht="10.050000000000001" customHeight="1" x14ac:dyDescent="0.2">
      <c r="A41" s="426"/>
      <c r="B41" s="441"/>
      <c r="C41" s="441"/>
      <c r="D41" s="441"/>
      <c r="E41" s="441"/>
      <c r="F41" s="442"/>
      <c r="G41" s="421"/>
      <c r="H41" s="369"/>
      <c r="I41" s="369"/>
      <c r="J41" s="369"/>
      <c r="K41" s="369"/>
      <c r="L41" s="369"/>
      <c r="M41" s="369"/>
      <c r="N41" s="369"/>
      <c r="O41" s="369"/>
      <c r="P41" s="369"/>
      <c r="Q41" s="369"/>
      <c r="R41" s="369"/>
      <c r="S41" s="369"/>
      <c r="T41" s="369"/>
      <c r="U41" s="369"/>
      <c r="V41" s="370"/>
    </row>
    <row r="42" spans="1:22" ht="10.050000000000001" customHeight="1" x14ac:dyDescent="0.2">
      <c r="A42" s="426"/>
      <c r="B42" s="441"/>
      <c r="C42" s="441"/>
      <c r="D42" s="441"/>
      <c r="E42" s="441"/>
      <c r="F42" s="442"/>
      <c r="G42" s="421"/>
      <c r="H42" s="369"/>
      <c r="I42" s="369"/>
      <c r="J42" s="369"/>
      <c r="K42" s="369"/>
      <c r="L42" s="369"/>
      <c r="M42" s="369"/>
      <c r="N42" s="369"/>
      <c r="O42" s="369"/>
      <c r="P42" s="369"/>
      <c r="Q42" s="369"/>
      <c r="R42" s="369"/>
      <c r="S42" s="369"/>
      <c r="T42" s="369"/>
      <c r="U42" s="369"/>
      <c r="V42" s="370"/>
    </row>
    <row r="43" spans="1:22" ht="10.050000000000001" customHeight="1" x14ac:dyDescent="0.2">
      <c r="A43" s="426"/>
      <c r="B43" s="441"/>
      <c r="C43" s="441"/>
      <c r="D43" s="441"/>
      <c r="E43" s="441"/>
      <c r="F43" s="442"/>
      <c r="G43" s="421"/>
      <c r="H43" s="369"/>
      <c r="I43" s="369"/>
      <c r="J43" s="369"/>
      <c r="K43" s="369"/>
      <c r="L43" s="369"/>
      <c r="M43" s="369"/>
      <c r="N43" s="369"/>
      <c r="O43" s="369"/>
      <c r="P43" s="369"/>
      <c r="Q43" s="369"/>
      <c r="R43" s="369"/>
      <c r="S43" s="369"/>
      <c r="T43" s="369"/>
      <c r="U43" s="369"/>
      <c r="V43" s="370"/>
    </row>
    <row r="44" spans="1:22" ht="10.050000000000001" customHeight="1" x14ac:dyDescent="0.2">
      <c r="A44" s="426"/>
      <c r="B44" s="441"/>
      <c r="C44" s="441"/>
      <c r="D44" s="441"/>
      <c r="E44" s="441"/>
      <c r="F44" s="442"/>
      <c r="G44" s="421"/>
      <c r="H44" s="369"/>
      <c r="I44" s="369"/>
      <c r="J44" s="369"/>
      <c r="K44" s="369"/>
      <c r="L44" s="369"/>
      <c r="M44" s="369"/>
      <c r="N44" s="369"/>
      <c r="O44" s="369"/>
      <c r="P44" s="369"/>
      <c r="Q44" s="369"/>
      <c r="R44" s="369"/>
      <c r="S44" s="369"/>
      <c r="T44" s="369"/>
      <c r="U44" s="369"/>
      <c r="V44" s="370"/>
    </row>
    <row r="45" spans="1:22" ht="10.050000000000001" customHeight="1" x14ac:dyDescent="0.2">
      <c r="A45" s="426"/>
      <c r="B45" s="443" t="s">
        <v>99</v>
      </c>
      <c r="C45" s="441"/>
      <c r="D45" s="441"/>
      <c r="E45" s="441"/>
      <c r="F45" s="442"/>
      <c r="G45" s="420"/>
      <c r="H45" s="366"/>
      <c r="I45" s="366"/>
      <c r="J45" s="366"/>
      <c r="K45" s="366"/>
      <c r="L45" s="366"/>
      <c r="M45" s="366"/>
      <c r="N45" s="366"/>
      <c r="O45" s="366"/>
      <c r="P45" s="366"/>
      <c r="Q45" s="366"/>
      <c r="R45" s="366"/>
      <c r="S45" s="366"/>
      <c r="T45" s="366"/>
      <c r="U45" s="366"/>
      <c r="V45" s="367"/>
    </row>
    <row r="46" spans="1:22" ht="10.050000000000001" customHeight="1" x14ac:dyDescent="0.2">
      <c r="A46" s="426"/>
      <c r="B46" s="443"/>
      <c r="C46" s="441"/>
      <c r="D46" s="441"/>
      <c r="E46" s="441"/>
      <c r="F46" s="442"/>
      <c r="G46" s="421"/>
      <c r="H46" s="369"/>
      <c r="I46" s="369"/>
      <c r="J46" s="369"/>
      <c r="K46" s="369"/>
      <c r="L46" s="369"/>
      <c r="M46" s="369"/>
      <c r="N46" s="369"/>
      <c r="O46" s="369"/>
      <c r="P46" s="369"/>
      <c r="Q46" s="369"/>
      <c r="R46" s="369"/>
      <c r="S46" s="369"/>
      <c r="T46" s="369"/>
      <c r="U46" s="369"/>
      <c r="V46" s="370"/>
    </row>
    <row r="47" spans="1:22" ht="10.050000000000001" customHeight="1" x14ac:dyDescent="0.2">
      <c r="A47" s="426"/>
      <c r="B47" s="443"/>
      <c r="C47" s="441"/>
      <c r="D47" s="441"/>
      <c r="E47" s="441"/>
      <c r="F47" s="442"/>
      <c r="G47" s="421"/>
      <c r="H47" s="369"/>
      <c r="I47" s="369"/>
      <c r="J47" s="369"/>
      <c r="K47" s="369"/>
      <c r="L47" s="369"/>
      <c r="M47" s="369"/>
      <c r="N47" s="369"/>
      <c r="O47" s="369"/>
      <c r="P47" s="369"/>
      <c r="Q47" s="369"/>
      <c r="R47" s="369"/>
      <c r="S47" s="369"/>
      <c r="T47" s="369"/>
      <c r="U47" s="369"/>
      <c r="V47" s="370"/>
    </row>
    <row r="48" spans="1:22" ht="10.050000000000001" customHeight="1" x14ac:dyDescent="0.2">
      <c r="A48" s="426"/>
      <c r="B48" s="443"/>
      <c r="C48" s="441"/>
      <c r="D48" s="441"/>
      <c r="E48" s="441"/>
      <c r="F48" s="442"/>
      <c r="G48" s="421"/>
      <c r="H48" s="369"/>
      <c r="I48" s="369"/>
      <c r="J48" s="369"/>
      <c r="K48" s="369"/>
      <c r="L48" s="369"/>
      <c r="M48" s="369"/>
      <c r="N48" s="369"/>
      <c r="O48" s="369"/>
      <c r="P48" s="369"/>
      <c r="Q48" s="369"/>
      <c r="R48" s="369"/>
      <c r="S48" s="369"/>
      <c r="T48" s="369"/>
      <c r="U48" s="369"/>
      <c r="V48" s="370"/>
    </row>
    <row r="49" spans="1:22" ht="10.050000000000001" customHeight="1" x14ac:dyDescent="0.2">
      <c r="A49" s="426"/>
      <c r="B49" s="443"/>
      <c r="C49" s="441"/>
      <c r="D49" s="441"/>
      <c r="E49" s="441"/>
      <c r="F49" s="442"/>
      <c r="G49" s="421"/>
      <c r="H49" s="369"/>
      <c r="I49" s="369"/>
      <c r="J49" s="369"/>
      <c r="K49" s="369"/>
      <c r="L49" s="369"/>
      <c r="M49" s="369"/>
      <c r="N49" s="369"/>
      <c r="O49" s="369"/>
      <c r="P49" s="369"/>
      <c r="Q49" s="369"/>
      <c r="R49" s="369"/>
      <c r="S49" s="369"/>
      <c r="T49" s="369"/>
      <c r="U49" s="369"/>
      <c r="V49" s="370"/>
    </row>
    <row r="50" spans="1:22" ht="10.050000000000001" customHeight="1" x14ac:dyDescent="0.2">
      <c r="A50" s="426"/>
      <c r="B50" s="443"/>
      <c r="C50" s="441"/>
      <c r="D50" s="441"/>
      <c r="E50" s="441"/>
      <c r="F50" s="442"/>
      <c r="G50" s="421"/>
      <c r="H50" s="369"/>
      <c r="I50" s="369"/>
      <c r="J50" s="369"/>
      <c r="K50" s="369"/>
      <c r="L50" s="369"/>
      <c r="M50" s="369"/>
      <c r="N50" s="369"/>
      <c r="O50" s="369"/>
      <c r="P50" s="369"/>
      <c r="Q50" s="369"/>
      <c r="R50" s="369"/>
      <c r="S50" s="369"/>
      <c r="T50" s="369"/>
      <c r="U50" s="369"/>
      <c r="V50" s="370"/>
    </row>
    <row r="51" spans="1:22" ht="10.050000000000001" customHeight="1" x14ac:dyDescent="0.2">
      <c r="A51" s="426"/>
      <c r="B51" s="443"/>
      <c r="C51" s="441"/>
      <c r="D51" s="441"/>
      <c r="E51" s="441"/>
      <c r="F51" s="442"/>
      <c r="G51" s="421"/>
      <c r="H51" s="369"/>
      <c r="I51" s="369"/>
      <c r="J51" s="369"/>
      <c r="K51" s="369"/>
      <c r="L51" s="369"/>
      <c r="M51" s="369"/>
      <c r="N51" s="369"/>
      <c r="O51" s="369"/>
      <c r="P51" s="369"/>
      <c r="Q51" s="369"/>
      <c r="R51" s="369"/>
      <c r="S51" s="369"/>
      <c r="T51" s="369"/>
      <c r="U51" s="369"/>
      <c r="V51" s="370"/>
    </row>
    <row r="52" spans="1:22" ht="10.050000000000001" customHeight="1" x14ac:dyDescent="0.2">
      <c r="A52" s="426"/>
      <c r="B52" s="443"/>
      <c r="C52" s="441"/>
      <c r="D52" s="441"/>
      <c r="E52" s="441"/>
      <c r="F52" s="442"/>
      <c r="G52" s="421"/>
      <c r="H52" s="369"/>
      <c r="I52" s="369"/>
      <c r="J52" s="369"/>
      <c r="K52" s="369"/>
      <c r="L52" s="369"/>
      <c r="M52" s="369"/>
      <c r="N52" s="369"/>
      <c r="O52" s="369"/>
      <c r="P52" s="369"/>
      <c r="Q52" s="369"/>
      <c r="R52" s="369"/>
      <c r="S52" s="369"/>
      <c r="T52" s="369"/>
      <c r="U52" s="369"/>
      <c r="V52" s="370"/>
    </row>
    <row r="53" spans="1:22" ht="10.050000000000001" customHeight="1" x14ac:dyDescent="0.2">
      <c r="A53" s="426"/>
      <c r="B53" s="443"/>
      <c r="C53" s="441"/>
      <c r="D53" s="441"/>
      <c r="E53" s="441"/>
      <c r="F53" s="442"/>
      <c r="G53" s="421"/>
      <c r="H53" s="369"/>
      <c r="I53" s="369"/>
      <c r="J53" s="369"/>
      <c r="K53" s="369"/>
      <c r="L53" s="369"/>
      <c r="M53" s="369"/>
      <c r="N53" s="369"/>
      <c r="O53" s="369"/>
      <c r="P53" s="369"/>
      <c r="Q53" s="369"/>
      <c r="R53" s="369"/>
      <c r="S53" s="369"/>
      <c r="T53" s="369"/>
      <c r="U53" s="369"/>
      <c r="V53" s="370"/>
    </row>
    <row r="54" spans="1:22" ht="10.050000000000001" customHeight="1" x14ac:dyDescent="0.2">
      <c r="A54" s="426"/>
      <c r="B54" s="443"/>
      <c r="C54" s="441"/>
      <c r="D54" s="441"/>
      <c r="E54" s="441"/>
      <c r="F54" s="442"/>
      <c r="G54" s="421"/>
      <c r="H54" s="369"/>
      <c r="I54" s="369"/>
      <c r="J54" s="369"/>
      <c r="K54" s="369"/>
      <c r="L54" s="369"/>
      <c r="M54" s="369"/>
      <c r="N54" s="369"/>
      <c r="O54" s="369"/>
      <c r="P54" s="369"/>
      <c r="Q54" s="369"/>
      <c r="R54" s="369"/>
      <c r="S54" s="369"/>
      <c r="T54" s="369"/>
      <c r="U54" s="369"/>
      <c r="V54" s="370"/>
    </row>
    <row r="55" spans="1:22" ht="10.050000000000001" customHeight="1" x14ac:dyDescent="0.2">
      <c r="A55" s="426"/>
      <c r="B55" s="443"/>
      <c r="C55" s="441"/>
      <c r="D55" s="441"/>
      <c r="E55" s="441"/>
      <c r="F55" s="442"/>
      <c r="G55" s="421"/>
      <c r="H55" s="369"/>
      <c r="I55" s="369"/>
      <c r="J55" s="369"/>
      <c r="K55" s="369"/>
      <c r="L55" s="369"/>
      <c r="M55" s="369"/>
      <c r="N55" s="369"/>
      <c r="O55" s="369"/>
      <c r="P55" s="369"/>
      <c r="Q55" s="369"/>
      <c r="R55" s="369"/>
      <c r="S55" s="369"/>
      <c r="T55" s="369"/>
      <c r="U55" s="369"/>
      <c r="V55" s="370"/>
    </row>
    <row r="56" spans="1:22" ht="10.050000000000001" customHeight="1" x14ac:dyDescent="0.2">
      <c r="A56" s="426"/>
      <c r="B56" s="443"/>
      <c r="C56" s="441"/>
      <c r="D56" s="441"/>
      <c r="E56" s="441"/>
      <c r="F56" s="442"/>
      <c r="G56" s="421"/>
      <c r="H56" s="369"/>
      <c r="I56" s="369"/>
      <c r="J56" s="369"/>
      <c r="K56" s="369"/>
      <c r="L56" s="369"/>
      <c r="M56" s="369"/>
      <c r="N56" s="369"/>
      <c r="O56" s="369"/>
      <c r="P56" s="369"/>
      <c r="Q56" s="369"/>
      <c r="R56" s="369"/>
      <c r="S56" s="369"/>
      <c r="T56" s="369"/>
      <c r="U56" s="369"/>
      <c r="V56" s="370"/>
    </row>
    <row r="57" spans="1:22" ht="10.050000000000001" customHeight="1" x14ac:dyDescent="0.2">
      <c r="A57" s="426"/>
      <c r="B57" s="443"/>
      <c r="C57" s="441"/>
      <c r="D57" s="441"/>
      <c r="E57" s="441"/>
      <c r="F57" s="442"/>
      <c r="G57" s="421"/>
      <c r="H57" s="369"/>
      <c r="I57" s="369"/>
      <c r="J57" s="369"/>
      <c r="K57" s="369"/>
      <c r="L57" s="369"/>
      <c r="M57" s="369"/>
      <c r="N57" s="369"/>
      <c r="O57" s="369"/>
      <c r="P57" s="369"/>
      <c r="Q57" s="369"/>
      <c r="R57" s="369"/>
      <c r="S57" s="369"/>
      <c r="T57" s="369"/>
      <c r="U57" s="369"/>
      <c r="V57" s="370"/>
    </row>
    <row r="58" spans="1:22" ht="10.050000000000001" customHeight="1" x14ac:dyDescent="0.2">
      <c r="A58" s="426"/>
      <c r="B58" s="443"/>
      <c r="C58" s="441"/>
      <c r="D58" s="441"/>
      <c r="E58" s="441"/>
      <c r="F58" s="442"/>
      <c r="G58" s="421"/>
      <c r="H58" s="369"/>
      <c r="I58" s="369"/>
      <c r="J58" s="369"/>
      <c r="K58" s="369"/>
      <c r="L58" s="369"/>
      <c r="M58" s="369"/>
      <c r="N58" s="369"/>
      <c r="O58" s="369"/>
      <c r="P58" s="369"/>
      <c r="Q58" s="369"/>
      <c r="R58" s="369"/>
      <c r="S58" s="369"/>
      <c r="T58" s="369"/>
      <c r="U58" s="369"/>
      <c r="V58" s="370"/>
    </row>
    <row r="59" spans="1:22" ht="10.050000000000001" customHeight="1" x14ac:dyDescent="0.2">
      <c r="A59" s="426"/>
      <c r="B59" s="443"/>
      <c r="C59" s="441"/>
      <c r="D59" s="441"/>
      <c r="E59" s="441"/>
      <c r="F59" s="442"/>
      <c r="G59" s="421"/>
      <c r="H59" s="369"/>
      <c r="I59" s="369"/>
      <c r="J59" s="369"/>
      <c r="K59" s="369"/>
      <c r="L59" s="369"/>
      <c r="M59" s="369"/>
      <c r="N59" s="369"/>
      <c r="O59" s="369"/>
      <c r="P59" s="369"/>
      <c r="Q59" s="369"/>
      <c r="R59" s="369"/>
      <c r="S59" s="369"/>
      <c r="T59" s="369"/>
      <c r="U59" s="369"/>
      <c r="V59" s="370"/>
    </row>
    <row r="60" spans="1:22" ht="10.050000000000001" customHeight="1" x14ac:dyDescent="0.2">
      <c r="A60" s="426"/>
      <c r="B60" s="443"/>
      <c r="C60" s="441"/>
      <c r="D60" s="441"/>
      <c r="E60" s="441"/>
      <c r="F60" s="442"/>
      <c r="G60" s="422"/>
      <c r="H60" s="423"/>
      <c r="I60" s="423"/>
      <c r="J60" s="423"/>
      <c r="K60" s="423"/>
      <c r="L60" s="423"/>
      <c r="M60" s="423"/>
      <c r="N60" s="423"/>
      <c r="O60" s="423"/>
      <c r="P60" s="423"/>
      <c r="Q60" s="423"/>
      <c r="R60" s="423"/>
      <c r="S60" s="423"/>
      <c r="T60" s="423"/>
      <c r="U60" s="423"/>
      <c r="V60" s="424"/>
    </row>
    <row r="61" spans="1:22" ht="10.050000000000001" customHeight="1" x14ac:dyDescent="0.2">
      <c r="A61" s="426"/>
      <c r="B61" s="334" t="s">
        <v>100</v>
      </c>
      <c r="C61" s="334"/>
      <c r="D61" s="334"/>
      <c r="E61" s="334"/>
      <c r="F61" s="335"/>
      <c r="G61" s="365"/>
      <c r="H61" s="366"/>
      <c r="I61" s="366"/>
      <c r="J61" s="366"/>
      <c r="K61" s="366"/>
      <c r="L61" s="366"/>
      <c r="M61" s="366"/>
      <c r="N61" s="366"/>
      <c r="O61" s="366"/>
      <c r="P61" s="366"/>
      <c r="Q61" s="366"/>
      <c r="R61" s="366"/>
      <c r="S61" s="366"/>
      <c r="T61" s="366"/>
      <c r="U61" s="366"/>
      <c r="V61" s="367"/>
    </row>
    <row r="62" spans="1:22" ht="10.050000000000001" customHeight="1" x14ac:dyDescent="0.2">
      <c r="A62" s="426"/>
      <c r="B62" s="334"/>
      <c r="C62" s="334"/>
      <c r="D62" s="334"/>
      <c r="E62" s="334"/>
      <c r="F62" s="335"/>
      <c r="G62" s="368"/>
      <c r="H62" s="369"/>
      <c r="I62" s="369"/>
      <c r="J62" s="369"/>
      <c r="K62" s="369"/>
      <c r="L62" s="369"/>
      <c r="M62" s="369"/>
      <c r="N62" s="369"/>
      <c r="O62" s="369"/>
      <c r="P62" s="369"/>
      <c r="Q62" s="369"/>
      <c r="R62" s="369"/>
      <c r="S62" s="369"/>
      <c r="T62" s="369"/>
      <c r="U62" s="369"/>
      <c r="V62" s="370"/>
    </row>
    <row r="63" spans="1:22" ht="10.050000000000001" customHeight="1" x14ac:dyDescent="0.2">
      <c r="A63" s="426"/>
      <c r="B63" s="334"/>
      <c r="C63" s="334"/>
      <c r="D63" s="334"/>
      <c r="E63" s="334"/>
      <c r="F63" s="335"/>
      <c r="G63" s="368"/>
      <c r="H63" s="369"/>
      <c r="I63" s="369"/>
      <c r="J63" s="369"/>
      <c r="K63" s="369"/>
      <c r="L63" s="369"/>
      <c r="M63" s="369"/>
      <c r="N63" s="369"/>
      <c r="O63" s="369"/>
      <c r="P63" s="369"/>
      <c r="Q63" s="369"/>
      <c r="R63" s="369"/>
      <c r="S63" s="369"/>
      <c r="T63" s="369"/>
      <c r="U63" s="369"/>
      <c r="V63" s="370"/>
    </row>
    <row r="64" spans="1:22" ht="10.050000000000001" customHeight="1" x14ac:dyDescent="0.2">
      <c r="A64" s="426"/>
      <c r="B64" s="334"/>
      <c r="C64" s="334"/>
      <c r="D64" s="334"/>
      <c r="E64" s="334"/>
      <c r="F64" s="335"/>
      <c r="G64" s="368"/>
      <c r="H64" s="369"/>
      <c r="I64" s="369"/>
      <c r="J64" s="369"/>
      <c r="K64" s="369"/>
      <c r="L64" s="369"/>
      <c r="M64" s="369"/>
      <c r="N64" s="369"/>
      <c r="O64" s="369"/>
      <c r="P64" s="369"/>
      <c r="Q64" s="369"/>
      <c r="R64" s="369"/>
      <c r="S64" s="369"/>
      <c r="T64" s="369"/>
      <c r="U64" s="369"/>
      <c r="V64" s="370"/>
    </row>
    <row r="65" spans="1:22" ht="10.050000000000001" customHeight="1" x14ac:dyDescent="0.2">
      <c r="A65" s="426"/>
      <c r="B65" s="334"/>
      <c r="C65" s="334"/>
      <c r="D65" s="334"/>
      <c r="E65" s="334"/>
      <c r="F65" s="335"/>
      <c r="G65" s="368"/>
      <c r="H65" s="369"/>
      <c r="I65" s="369"/>
      <c r="J65" s="369"/>
      <c r="K65" s="369"/>
      <c r="L65" s="369"/>
      <c r="M65" s="369"/>
      <c r="N65" s="369"/>
      <c r="O65" s="369"/>
      <c r="P65" s="369"/>
      <c r="Q65" s="369"/>
      <c r="R65" s="369"/>
      <c r="S65" s="369"/>
      <c r="T65" s="369"/>
      <c r="U65" s="369"/>
      <c r="V65" s="370"/>
    </row>
    <row r="66" spans="1:22" ht="10.050000000000001" customHeight="1" x14ac:dyDescent="0.2">
      <c r="A66" s="426"/>
      <c r="B66" s="334"/>
      <c r="C66" s="334"/>
      <c r="D66" s="334"/>
      <c r="E66" s="334"/>
      <c r="F66" s="335"/>
      <c r="G66" s="368"/>
      <c r="H66" s="369"/>
      <c r="I66" s="369"/>
      <c r="J66" s="369"/>
      <c r="K66" s="369"/>
      <c r="L66" s="369"/>
      <c r="M66" s="369"/>
      <c r="N66" s="369"/>
      <c r="O66" s="369"/>
      <c r="P66" s="369"/>
      <c r="Q66" s="369"/>
      <c r="R66" s="369"/>
      <c r="S66" s="369"/>
      <c r="T66" s="369"/>
      <c r="U66" s="369"/>
      <c r="V66" s="370"/>
    </row>
    <row r="67" spans="1:22" ht="10.050000000000001" customHeight="1" x14ac:dyDescent="0.2">
      <c r="A67" s="426"/>
      <c r="B67" s="334"/>
      <c r="C67" s="334"/>
      <c r="D67" s="334"/>
      <c r="E67" s="334"/>
      <c r="F67" s="335"/>
      <c r="G67" s="368"/>
      <c r="H67" s="369"/>
      <c r="I67" s="369"/>
      <c r="J67" s="369"/>
      <c r="K67" s="369"/>
      <c r="L67" s="369"/>
      <c r="M67" s="369"/>
      <c r="N67" s="369"/>
      <c r="O67" s="369"/>
      <c r="P67" s="369"/>
      <c r="Q67" s="369"/>
      <c r="R67" s="369"/>
      <c r="S67" s="369"/>
      <c r="T67" s="369"/>
      <c r="U67" s="369"/>
      <c r="V67" s="370"/>
    </row>
    <row r="68" spans="1:22" ht="10.050000000000001" customHeight="1" x14ac:dyDescent="0.2">
      <c r="A68" s="426"/>
      <c r="B68" s="334"/>
      <c r="C68" s="334"/>
      <c r="D68" s="334"/>
      <c r="E68" s="334"/>
      <c r="F68" s="335"/>
      <c r="G68" s="368"/>
      <c r="H68" s="369"/>
      <c r="I68" s="369"/>
      <c r="J68" s="369"/>
      <c r="K68" s="369"/>
      <c r="L68" s="369"/>
      <c r="M68" s="369"/>
      <c r="N68" s="369"/>
      <c r="O68" s="369"/>
      <c r="P68" s="369"/>
      <c r="Q68" s="369"/>
      <c r="R68" s="369"/>
      <c r="S68" s="369"/>
      <c r="T68" s="369"/>
      <c r="U68" s="369"/>
      <c r="V68" s="370"/>
    </row>
    <row r="69" spans="1:22" ht="9.75" customHeight="1" x14ac:dyDescent="0.2">
      <c r="A69" s="426"/>
      <c r="B69" s="334"/>
      <c r="C69" s="334"/>
      <c r="D69" s="334"/>
      <c r="E69" s="334"/>
      <c r="F69" s="335"/>
      <c r="G69" s="368"/>
      <c r="H69" s="369"/>
      <c r="I69" s="369"/>
      <c r="J69" s="369"/>
      <c r="K69" s="369"/>
      <c r="L69" s="369"/>
      <c r="M69" s="369"/>
      <c r="N69" s="369"/>
      <c r="O69" s="369"/>
      <c r="P69" s="369"/>
      <c r="Q69" s="369"/>
      <c r="R69" s="369"/>
      <c r="S69" s="369"/>
      <c r="T69" s="369"/>
      <c r="U69" s="369"/>
      <c r="V69" s="370"/>
    </row>
    <row r="70" spans="1:22" ht="9.75" customHeight="1" x14ac:dyDescent="0.2">
      <c r="A70" s="426"/>
      <c r="B70" s="334"/>
      <c r="C70" s="334"/>
      <c r="D70" s="334"/>
      <c r="E70" s="334"/>
      <c r="F70" s="335"/>
      <c r="G70" s="368"/>
      <c r="H70" s="369"/>
      <c r="I70" s="369"/>
      <c r="J70" s="369"/>
      <c r="K70" s="369"/>
      <c r="L70" s="369"/>
      <c r="M70" s="369"/>
      <c r="N70" s="369"/>
      <c r="O70" s="369"/>
      <c r="P70" s="369"/>
      <c r="Q70" s="369"/>
      <c r="R70" s="369"/>
      <c r="S70" s="369"/>
      <c r="T70" s="369"/>
      <c r="U70" s="369"/>
      <c r="V70" s="370"/>
    </row>
    <row r="71" spans="1:22" ht="9.75" customHeight="1" x14ac:dyDescent="0.2">
      <c r="A71" s="426"/>
      <c r="B71" s="334"/>
      <c r="C71" s="334"/>
      <c r="D71" s="334"/>
      <c r="E71" s="334"/>
      <c r="F71" s="335"/>
      <c r="G71" s="368"/>
      <c r="H71" s="369"/>
      <c r="I71" s="369"/>
      <c r="J71" s="369"/>
      <c r="K71" s="369"/>
      <c r="L71" s="369"/>
      <c r="M71" s="369"/>
      <c r="N71" s="369"/>
      <c r="O71" s="369"/>
      <c r="P71" s="369"/>
      <c r="Q71" s="369"/>
      <c r="R71" s="369"/>
      <c r="S71" s="369"/>
      <c r="T71" s="369"/>
      <c r="U71" s="369"/>
      <c r="V71" s="370"/>
    </row>
    <row r="72" spans="1:22" ht="9.75" customHeight="1" x14ac:dyDescent="0.2">
      <c r="A72" s="426"/>
      <c r="B72" s="334"/>
      <c r="C72" s="334"/>
      <c r="D72" s="334"/>
      <c r="E72" s="334"/>
      <c r="F72" s="335"/>
      <c r="G72" s="368"/>
      <c r="H72" s="369"/>
      <c r="I72" s="369"/>
      <c r="J72" s="369"/>
      <c r="K72" s="369"/>
      <c r="L72" s="369"/>
      <c r="M72" s="369"/>
      <c r="N72" s="369"/>
      <c r="O72" s="369"/>
      <c r="P72" s="369"/>
      <c r="Q72" s="369"/>
      <c r="R72" s="369"/>
      <c r="S72" s="369"/>
      <c r="T72" s="369"/>
      <c r="U72" s="369"/>
      <c r="V72" s="370"/>
    </row>
    <row r="73" spans="1:22" ht="9.75" customHeight="1" x14ac:dyDescent="0.2">
      <c r="A73" s="426"/>
      <c r="B73" s="334"/>
      <c r="C73" s="334"/>
      <c r="D73" s="334"/>
      <c r="E73" s="334"/>
      <c r="F73" s="335"/>
      <c r="G73" s="368"/>
      <c r="H73" s="369"/>
      <c r="I73" s="369"/>
      <c r="J73" s="369"/>
      <c r="K73" s="369"/>
      <c r="L73" s="369"/>
      <c r="M73" s="369"/>
      <c r="N73" s="369"/>
      <c r="O73" s="369"/>
      <c r="P73" s="369"/>
      <c r="Q73" s="369"/>
      <c r="R73" s="369"/>
      <c r="S73" s="369"/>
      <c r="T73" s="369"/>
      <c r="U73" s="369"/>
      <c r="V73" s="370"/>
    </row>
    <row r="74" spans="1:22" ht="9.75" customHeight="1" x14ac:dyDescent="0.2">
      <c r="A74" s="426"/>
      <c r="B74" s="334"/>
      <c r="C74" s="334"/>
      <c r="D74" s="334"/>
      <c r="E74" s="334"/>
      <c r="F74" s="335"/>
      <c r="G74" s="368"/>
      <c r="H74" s="369"/>
      <c r="I74" s="369"/>
      <c r="J74" s="369"/>
      <c r="K74" s="369"/>
      <c r="L74" s="369"/>
      <c r="M74" s="369"/>
      <c r="N74" s="369"/>
      <c r="O74" s="369"/>
      <c r="P74" s="369"/>
      <c r="Q74" s="369"/>
      <c r="R74" s="369"/>
      <c r="S74" s="369"/>
      <c r="T74" s="369"/>
      <c r="U74" s="369"/>
      <c r="V74" s="370"/>
    </row>
    <row r="75" spans="1:22" ht="9.75" customHeight="1" thickBot="1" x14ac:dyDescent="0.25">
      <c r="A75" s="427"/>
      <c r="B75" s="337"/>
      <c r="C75" s="337"/>
      <c r="D75" s="337"/>
      <c r="E75" s="337"/>
      <c r="F75" s="338"/>
      <c r="G75" s="371"/>
      <c r="H75" s="372"/>
      <c r="I75" s="372"/>
      <c r="J75" s="372"/>
      <c r="K75" s="372"/>
      <c r="L75" s="372"/>
      <c r="M75" s="372"/>
      <c r="N75" s="372"/>
      <c r="O75" s="372"/>
      <c r="P75" s="372"/>
      <c r="Q75" s="372"/>
      <c r="R75" s="372"/>
      <c r="S75" s="372"/>
      <c r="T75" s="372"/>
      <c r="U75" s="372"/>
      <c r="V75" s="373"/>
    </row>
    <row r="76" spans="1:22" ht="10.050000000000001" customHeight="1" x14ac:dyDescent="0.2">
      <c r="A76" s="391" t="s">
        <v>31</v>
      </c>
      <c r="B76" s="392"/>
      <c r="C76" s="392"/>
      <c r="D76" s="392"/>
      <c r="E76" s="392"/>
      <c r="F76" s="393"/>
      <c r="G76" s="394"/>
      <c r="H76" s="395"/>
      <c r="I76" s="395"/>
      <c r="J76" s="395"/>
      <c r="K76" s="395"/>
      <c r="L76" s="395"/>
      <c r="M76" s="395"/>
      <c r="N76" s="395"/>
      <c r="O76" s="395"/>
      <c r="P76" s="395"/>
      <c r="Q76" s="395"/>
      <c r="R76" s="395"/>
      <c r="S76" s="395"/>
      <c r="T76" s="395"/>
      <c r="U76" s="395"/>
      <c r="V76" s="396"/>
    </row>
    <row r="77" spans="1:22" ht="10.050000000000001" customHeight="1" x14ac:dyDescent="0.2">
      <c r="A77" s="333"/>
      <c r="B77" s="334"/>
      <c r="C77" s="334"/>
      <c r="D77" s="334"/>
      <c r="E77" s="334"/>
      <c r="F77" s="335"/>
      <c r="G77" s="397"/>
      <c r="H77" s="398"/>
      <c r="I77" s="398"/>
      <c r="J77" s="398"/>
      <c r="K77" s="398"/>
      <c r="L77" s="398"/>
      <c r="M77" s="398"/>
      <c r="N77" s="398"/>
      <c r="O77" s="398"/>
      <c r="P77" s="398"/>
      <c r="Q77" s="398"/>
      <c r="R77" s="398"/>
      <c r="S77" s="398"/>
      <c r="T77" s="398"/>
      <c r="U77" s="398"/>
      <c r="V77" s="399"/>
    </row>
    <row r="78" spans="1:22" ht="10.050000000000001" customHeight="1" thickBot="1" x14ac:dyDescent="0.25">
      <c r="A78" s="336"/>
      <c r="B78" s="337"/>
      <c r="C78" s="337"/>
      <c r="D78" s="337"/>
      <c r="E78" s="337"/>
      <c r="F78" s="338"/>
      <c r="G78" s="400"/>
      <c r="H78" s="401"/>
      <c r="I78" s="401"/>
      <c r="J78" s="401"/>
      <c r="K78" s="401"/>
      <c r="L78" s="401"/>
      <c r="M78" s="401"/>
      <c r="N78" s="401"/>
      <c r="O78" s="401"/>
      <c r="P78" s="401"/>
      <c r="Q78" s="401"/>
      <c r="R78" s="401"/>
      <c r="S78" s="401"/>
      <c r="T78" s="401"/>
      <c r="U78" s="401"/>
      <c r="V78" s="402"/>
    </row>
    <row r="79" spans="1:22" ht="10.050000000000001" customHeight="1" x14ac:dyDescent="0.2">
      <c r="A79" s="403"/>
      <c r="B79" s="403"/>
      <c r="C79" s="403"/>
      <c r="D79" s="403"/>
      <c r="E79" s="403"/>
      <c r="F79" s="403"/>
      <c r="G79" s="403"/>
      <c r="H79" s="403"/>
      <c r="I79" s="403"/>
      <c r="J79" s="403"/>
      <c r="K79" s="403"/>
      <c r="L79" s="403"/>
      <c r="M79" s="403"/>
      <c r="N79" s="403"/>
      <c r="O79" s="403"/>
      <c r="P79" s="403"/>
      <c r="Q79" s="403"/>
      <c r="R79" s="403"/>
      <c r="S79" s="403"/>
      <c r="T79" s="403"/>
      <c r="U79" s="403"/>
      <c r="V79" s="403"/>
    </row>
    <row r="80" spans="1:22" ht="10.050000000000001" customHeight="1" x14ac:dyDescent="0.2">
      <c r="A80" s="403"/>
      <c r="B80" s="403"/>
      <c r="C80" s="403"/>
      <c r="D80" s="403"/>
      <c r="E80" s="403"/>
      <c r="F80" s="403"/>
      <c r="G80" s="403"/>
      <c r="H80" s="403"/>
      <c r="I80" s="403"/>
      <c r="J80" s="403"/>
      <c r="K80" s="403"/>
      <c r="L80" s="403"/>
      <c r="M80" s="403"/>
      <c r="N80" s="403"/>
      <c r="O80" s="403"/>
      <c r="P80" s="403"/>
      <c r="Q80" s="403"/>
      <c r="R80" s="403"/>
      <c r="S80" s="403"/>
      <c r="T80" s="403"/>
      <c r="U80" s="403"/>
      <c r="V80" s="403"/>
    </row>
    <row r="81" ht="10.050000000000001" customHeight="1" x14ac:dyDescent="0.2"/>
    <row r="82" ht="10.050000000000001" customHeight="1" x14ac:dyDescent="0.2"/>
    <row r="83" ht="10.050000000000001" customHeight="1" x14ac:dyDescent="0.2"/>
    <row r="84" ht="10.050000000000001" customHeight="1" x14ac:dyDescent="0.2"/>
    <row r="85" ht="10.050000000000001" customHeight="1" x14ac:dyDescent="0.2"/>
    <row r="86" ht="10.050000000000001" customHeight="1" x14ac:dyDescent="0.2"/>
    <row r="87" ht="10.050000000000001" customHeight="1" x14ac:dyDescent="0.2"/>
    <row r="88" ht="10.050000000000001" customHeight="1" x14ac:dyDescent="0.2"/>
    <row r="89" ht="10.050000000000001" customHeight="1" x14ac:dyDescent="0.2"/>
    <row r="90" ht="10.050000000000001" customHeight="1" x14ac:dyDescent="0.2"/>
    <row r="91" ht="10.050000000000001" customHeight="1" x14ac:dyDescent="0.2"/>
    <row r="92" ht="10.050000000000001" customHeight="1" x14ac:dyDescent="0.2"/>
    <row r="93" ht="10.050000000000001" customHeight="1" x14ac:dyDescent="0.2"/>
    <row r="94" ht="10.050000000000001" customHeight="1" x14ac:dyDescent="0.2"/>
    <row r="95" ht="10.050000000000001" customHeight="1" x14ac:dyDescent="0.2"/>
    <row r="96" ht="10.050000000000001" customHeight="1" x14ac:dyDescent="0.2"/>
    <row r="97" spans="1:1" ht="10.050000000000001" customHeight="1" x14ac:dyDescent="0.2"/>
    <row r="98" spans="1:1" ht="10.050000000000001" customHeight="1" x14ac:dyDescent="0.2"/>
    <row r="99" spans="1:1" ht="10.050000000000001" customHeight="1" x14ac:dyDescent="0.2"/>
    <row r="100" spans="1:1" ht="10.050000000000001" customHeight="1" x14ac:dyDescent="0.2"/>
    <row r="101" spans="1:1" ht="10.050000000000001" customHeight="1" x14ac:dyDescent="0.2"/>
    <row r="102" spans="1:1" ht="10.050000000000001" customHeight="1" x14ac:dyDescent="0.2"/>
    <row r="103" spans="1:1" ht="10.050000000000001" customHeight="1" x14ac:dyDescent="0.2"/>
    <row r="104" spans="1:1" ht="10.050000000000001" customHeight="1" x14ac:dyDescent="0.2"/>
    <row r="105" spans="1:1" ht="10.050000000000001" customHeight="1" x14ac:dyDescent="0.2"/>
    <row r="106" spans="1:1" ht="10.050000000000001" customHeight="1" x14ac:dyDescent="0.2"/>
    <row r="107" spans="1:1" ht="10.050000000000001" customHeight="1" x14ac:dyDescent="0.2"/>
    <row r="108" spans="1:1" ht="10.050000000000001" customHeight="1" x14ac:dyDescent="0.2"/>
    <row r="109" spans="1:1" ht="10.050000000000001" customHeight="1" x14ac:dyDescent="0.2"/>
    <row r="110" spans="1:1" ht="10.050000000000001" customHeight="1" x14ac:dyDescent="0.2"/>
    <row r="111" spans="1:1" ht="10.050000000000001" customHeight="1" x14ac:dyDescent="0.2"/>
    <row r="112" spans="1:1" x14ac:dyDescent="0.2">
      <c r="A112" s="155"/>
    </row>
    <row r="113" spans="1:1" x14ac:dyDescent="0.2">
      <c r="A113" s="155"/>
    </row>
    <row r="114" spans="1:1" x14ac:dyDescent="0.2">
      <c r="A114" s="155"/>
    </row>
    <row r="115" spans="1:1" x14ac:dyDescent="0.2">
      <c r="A115" s="155"/>
    </row>
    <row r="131" spans="1:1" x14ac:dyDescent="0.2">
      <c r="A131" s="155"/>
    </row>
    <row r="132" spans="1:1" x14ac:dyDescent="0.2">
      <c r="A132" s="155"/>
    </row>
    <row r="133" spans="1:1" x14ac:dyDescent="0.2">
      <c r="A133" s="155"/>
    </row>
    <row r="134" spans="1:1" x14ac:dyDescent="0.2">
      <c r="A134" s="155"/>
    </row>
    <row r="137" spans="1:1" x14ac:dyDescent="0.3">
      <c r="A137" s="156"/>
    </row>
    <row r="138" spans="1:1" x14ac:dyDescent="0.2">
      <c r="A138" s="155"/>
    </row>
    <row r="139" spans="1:1" x14ac:dyDescent="0.2">
      <c r="A139" s="155"/>
    </row>
  </sheetData>
  <sheetProtection algorithmName="SHA-512" hashValue="G/rAmYufPB1dAEWrHDrcNLThtjz5aSnvMhlRkg0c8eDlB+oxeIMdNzSeGmhGsCfMUZNicpKcIPTaS70btqmq7g==" saltValue="JMEPB7tM4O/onbxlfWkDaQ==" spinCount="100000" sheet="1" formatCells="0" formatColumns="0" formatRows="0"/>
  <mergeCells count="39">
    <mergeCell ref="A76:F78"/>
    <mergeCell ref="G76:V78"/>
    <mergeCell ref="A79:V80"/>
    <mergeCell ref="G24:H25"/>
    <mergeCell ref="I24:J25"/>
    <mergeCell ref="K24:L25"/>
    <mergeCell ref="M24:V25"/>
    <mergeCell ref="G45:V60"/>
    <mergeCell ref="B61:F75"/>
    <mergeCell ref="A21:A75"/>
    <mergeCell ref="B21:F25"/>
    <mergeCell ref="B26:F28"/>
    <mergeCell ref="G26:V28"/>
    <mergeCell ref="B29:F44"/>
    <mergeCell ref="G29:V44"/>
    <mergeCell ref="B45:F60"/>
    <mergeCell ref="P10:V10"/>
    <mergeCell ref="L11:O11"/>
    <mergeCell ref="P11:V11"/>
    <mergeCell ref="A12:F12"/>
    <mergeCell ref="L12:O12"/>
    <mergeCell ref="P12:V12"/>
    <mergeCell ref="M10:O10"/>
    <mergeCell ref="A2:V4"/>
    <mergeCell ref="U5:V5"/>
    <mergeCell ref="P8:V8"/>
    <mergeCell ref="P9:V9"/>
    <mergeCell ref="M8:O8"/>
    <mergeCell ref="M9:O9"/>
    <mergeCell ref="S21:V23"/>
    <mergeCell ref="G21:K23"/>
    <mergeCell ref="L21:M23"/>
    <mergeCell ref="G61:V75"/>
    <mergeCell ref="N21:R23"/>
    <mergeCell ref="A13:V14"/>
    <mergeCell ref="A15:F17"/>
    <mergeCell ref="G15:V17"/>
    <mergeCell ref="A18:F20"/>
    <mergeCell ref="G18:V20"/>
  </mergeCells>
  <phoneticPr fontId="2"/>
  <pageMargins left="0.70866141732283472" right="0.70866141732283472" top="0.74803149606299213" bottom="0.74803149606299213" header="0.51181102362204722" footer="0.31496062992125984"/>
  <pageSetup paperSize="9" scale="8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5A317-E6A3-4DB0-B819-B25693291D3C}">
  <sheetPr>
    <tabColor theme="5" tint="0.79998168889431442"/>
  </sheetPr>
  <dimension ref="A1:S66"/>
  <sheetViews>
    <sheetView workbookViewId="0">
      <selection activeCell="H20" sqref="H20"/>
    </sheetView>
  </sheetViews>
  <sheetFormatPr defaultRowHeight="15" x14ac:dyDescent="0.2"/>
  <cols>
    <col min="1" max="1" width="12.21875" style="70" customWidth="1"/>
    <col min="2" max="2" width="18.33203125" style="70" customWidth="1"/>
    <col min="3" max="6" width="8.88671875" style="70"/>
    <col min="7" max="9" width="14.6640625" style="68" customWidth="1"/>
    <col min="10" max="10" width="8.88671875" style="70"/>
    <col min="11" max="12" width="8.77734375" style="70"/>
    <col min="13" max="13" width="42.77734375" style="70" bestFit="1" customWidth="1"/>
    <col min="14" max="15" width="8.77734375" style="70"/>
    <col min="16" max="16" width="3.33203125" style="70" customWidth="1"/>
    <col min="17" max="18" width="8.77734375" style="70"/>
    <col min="19" max="19" width="12.109375" style="70" bestFit="1" customWidth="1"/>
    <col min="20" max="16384" width="8.88671875" style="70"/>
  </cols>
  <sheetData>
    <row r="1" spans="1:19" x14ac:dyDescent="0.2">
      <c r="K1" s="99" t="s">
        <v>147</v>
      </c>
      <c r="L1" s="446" t="s">
        <v>148</v>
      </c>
      <c r="M1" s="447"/>
      <c r="N1" s="99" t="s">
        <v>149</v>
      </c>
      <c r="O1" s="99" t="s">
        <v>150</v>
      </c>
      <c r="Q1" s="448" t="s">
        <v>151</v>
      </c>
      <c r="R1" s="448"/>
      <c r="S1" s="448"/>
    </row>
    <row r="2" spans="1:19" ht="15.6" thickBot="1" x14ac:dyDescent="0.25">
      <c r="K2" s="100" t="s">
        <v>152</v>
      </c>
      <c r="L2" s="100" t="s">
        <v>153</v>
      </c>
      <c r="M2" s="100" t="s">
        <v>154</v>
      </c>
      <c r="N2" s="100">
        <v>14</v>
      </c>
      <c r="O2" s="100" t="s">
        <v>383</v>
      </c>
      <c r="Q2" s="100" t="s">
        <v>155</v>
      </c>
      <c r="R2" s="101">
        <v>1.4</v>
      </c>
      <c r="S2" s="102">
        <v>3600000</v>
      </c>
    </row>
    <row r="3" spans="1:19" ht="15.6" thickBot="1" x14ac:dyDescent="0.25">
      <c r="A3" s="444" t="s">
        <v>22</v>
      </c>
      <c r="B3" s="445"/>
      <c r="C3" s="105" t="s">
        <v>51</v>
      </c>
      <c r="D3" s="106" t="s">
        <v>39</v>
      </c>
      <c r="E3" s="107" t="s">
        <v>55</v>
      </c>
      <c r="G3" s="69" t="s">
        <v>68</v>
      </c>
      <c r="H3" s="69" t="s">
        <v>39</v>
      </c>
      <c r="I3" s="69" t="s">
        <v>40</v>
      </c>
      <c r="K3" s="100" t="s">
        <v>156</v>
      </c>
      <c r="L3" s="100" t="s">
        <v>157</v>
      </c>
      <c r="M3" s="100" t="s">
        <v>158</v>
      </c>
      <c r="N3" s="100">
        <v>12</v>
      </c>
      <c r="O3" s="100" t="s">
        <v>383</v>
      </c>
      <c r="Q3" s="100" t="s">
        <v>159</v>
      </c>
      <c r="R3" s="101">
        <v>1.2</v>
      </c>
      <c r="S3" s="102">
        <v>3100000</v>
      </c>
    </row>
    <row r="4" spans="1:19" x14ac:dyDescent="0.2">
      <c r="A4" s="108">
        <v>1</v>
      </c>
      <c r="B4" s="109" t="s">
        <v>56</v>
      </c>
      <c r="C4" s="112" t="str">
        <f>IF(SUMIF(支出明細書!B:B,$B4,支出明細書!I:I)=0,"",SUMIF(支出明細書!B:B,$B4,支出明細書!I:I))</f>
        <v/>
      </c>
      <c r="D4" s="112" t="str">
        <f>IF(SUMIF(支出明細書!B:B,$B4,支出明細書!J:J)=0,"",SUMIF(支出明細書!B:B,$B4,支出明細書!J:J))</f>
        <v/>
      </c>
      <c r="E4" s="113" t="str">
        <f>IF(SUMIF(支出明細書!B:B,$B4,支出明細書!K:K)=0,"",SUMIF(支出明細書!B:B,$B4,支出明細書!K:K))</f>
        <v/>
      </c>
      <c r="G4" s="110" t="s">
        <v>56</v>
      </c>
      <c r="H4" s="110" t="s">
        <v>56</v>
      </c>
      <c r="I4" s="110" t="s">
        <v>57</v>
      </c>
      <c r="K4" s="100" t="s">
        <v>160</v>
      </c>
      <c r="L4" s="100" t="s">
        <v>161</v>
      </c>
      <c r="M4" s="100" t="s">
        <v>162</v>
      </c>
      <c r="N4" s="100">
        <v>10</v>
      </c>
      <c r="O4" s="100" t="s">
        <v>384</v>
      </c>
      <c r="Q4" s="100" t="s">
        <v>163</v>
      </c>
      <c r="R4" s="101">
        <v>1</v>
      </c>
      <c r="S4" s="102">
        <v>2600000</v>
      </c>
    </row>
    <row r="5" spans="1:19" x14ac:dyDescent="0.2">
      <c r="A5" s="108">
        <v>2</v>
      </c>
      <c r="B5" s="111" t="s">
        <v>57</v>
      </c>
      <c r="C5" s="197" t="str">
        <f>IF(SUMIF(支出明細書!B:B,$B5,支出明細書!I:I)=0,"",SUMIF(支出明細書!B:B,$B5,支出明細書!I:I))</f>
        <v/>
      </c>
      <c r="D5" s="197" t="str">
        <f>IF(SUMIF(支出明細書!B:B,$B5,支出明細書!J:J)=0,"",SUMIF(支出明細書!B:B,$B5,支出明細書!J:J))</f>
        <v/>
      </c>
      <c r="E5" s="198" t="str">
        <f>IF(SUMIF(支出明細書!B:B,$B5,支出明細書!K:K)=0,"",SUMIF(支出明細書!B:B,$B5,支出明細書!K:K))</f>
        <v/>
      </c>
      <c r="G5" s="110" t="s">
        <v>57</v>
      </c>
      <c r="H5" s="110" t="s">
        <v>58</v>
      </c>
      <c r="I5" s="110" t="s">
        <v>59</v>
      </c>
      <c r="K5" s="100" t="s">
        <v>164</v>
      </c>
      <c r="L5" s="100" t="s">
        <v>165</v>
      </c>
      <c r="M5" s="100" t="s">
        <v>166</v>
      </c>
      <c r="N5" s="100">
        <v>11</v>
      </c>
      <c r="O5" s="100" t="s">
        <v>384</v>
      </c>
      <c r="Q5" s="100" t="s">
        <v>381</v>
      </c>
      <c r="R5" s="101"/>
      <c r="S5" s="102">
        <v>2850000</v>
      </c>
    </row>
    <row r="6" spans="1:19" x14ac:dyDescent="0.2">
      <c r="A6" s="108">
        <v>3</v>
      </c>
      <c r="B6" s="111" t="s">
        <v>58</v>
      </c>
      <c r="C6" s="197" t="str">
        <f>IF(SUMIF(支出明細書!B:B,$B6,支出明細書!I:I)=0,"",SUMIF(支出明細書!B:B,$B6,支出明細書!I:I))</f>
        <v/>
      </c>
      <c r="D6" s="197" t="str">
        <f>IF(SUMIF(支出明細書!B:B,$B6,支出明細書!J:J)=0,"",SUMIF(支出明細書!B:B,$B6,支出明細書!J:J))</f>
        <v/>
      </c>
      <c r="E6" s="198" t="str">
        <f>IF(SUMIF(支出明細書!B:B,$B6,支出明細書!K:K)=0,"",SUMIF(支出明細書!B:B,$B6,支出明細書!K:K))</f>
        <v/>
      </c>
      <c r="G6" s="110" t="s">
        <v>58</v>
      </c>
      <c r="H6" s="110" t="s">
        <v>60</v>
      </c>
      <c r="I6" s="110" t="s">
        <v>61</v>
      </c>
      <c r="K6" s="100" t="s">
        <v>168</v>
      </c>
      <c r="L6" s="100" t="s">
        <v>169</v>
      </c>
      <c r="M6" s="100" t="s">
        <v>170</v>
      </c>
      <c r="N6" s="100">
        <v>13</v>
      </c>
      <c r="O6" s="100" t="s">
        <v>383</v>
      </c>
      <c r="Q6" s="100" t="s">
        <v>167</v>
      </c>
      <c r="R6" s="101">
        <v>0.7</v>
      </c>
      <c r="S6" s="102">
        <v>1800000</v>
      </c>
    </row>
    <row r="7" spans="1:19" x14ac:dyDescent="0.2">
      <c r="A7" s="108">
        <v>4</v>
      </c>
      <c r="B7" s="111" t="s">
        <v>59</v>
      </c>
      <c r="C7" s="197" t="str">
        <f>IF(SUMIF(支出明細書!B:B,$B7,支出明細書!I:I)=0,"",SUMIF(支出明細書!B:B,$B7,支出明細書!I:I))</f>
        <v/>
      </c>
      <c r="D7" s="197" t="str">
        <f>IF(SUMIF(支出明細書!B:B,$B7,支出明細書!J:J)=0,"",SUMIF(支出明細書!B:B,$B7,支出明細書!J:J))</f>
        <v/>
      </c>
      <c r="E7" s="198" t="str">
        <f>IF(SUMIF(支出明細書!B:B,$B7,支出明細書!K:K)=0,"",SUMIF(支出明細書!B:B,$B7,支出明細書!K:K))</f>
        <v/>
      </c>
      <c r="G7" s="110" t="s">
        <v>59</v>
      </c>
      <c r="H7" s="110" t="s">
        <v>73</v>
      </c>
      <c r="I7" s="110" t="s">
        <v>74</v>
      </c>
      <c r="K7" s="100" t="s">
        <v>172</v>
      </c>
      <c r="L7" s="100" t="s">
        <v>173</v>
      </c>
      <c r="M7" s="100" t="s">
        <v>174</v>
      </c>
      <c r="N7" s="100">
        <v>11</v>
      </c>
      <c r="O7" s="100" t="s">
        <v>384</v>
      </c>
      <c r="Q7" s="100" t="s">
        <v>382</v>
      </c>
      <c r="R7" s="101"/>
      <c r="S7" s="102">
        <v>2200000</v>
      </c>
    </row>
    <row r="8" spans="1:19" x14ac:dyDescent="0.2">
      <c r="A8" s="108">
        <v>5</v>
      </c>
      <c r="B8" s="111" t="s">
        <v>60</v>
      </c>
      <c r="C8" s="197" t="str">
        <f>IF(SUMIF(支出明細書!B:B,$B8,支出明細書!I:I)=0,"",SUMIF(支出明細書!B:B,$B8,支出明細書!I:I))</f>
        <v/>
      </c>
      <c r="D8" s="197" t="str">
        <f>IF(SUMIF(支出明細書!B:B,$B8,支出明細書!J:J)=0,"",SUMIF(支出明細書!B:B,$B8,支出明細書!J:J))</f>
        <v/>
      </c>
      <c r="E8" s="198" t="str">
        <f>IF(SUMIF(支出明細書!B:B,$B8,支出明細書!K:K)=0,"",SUMIF(支出明細書!B:B,$B8,支出明細書!K:K))</f>
        <v/>
      </c>
      <c r="G8" s="110" t="s">
        <v>60</v>
      </c>
      <c r="H8" s="110" t="s">
        <v>388</v>
      </c>
      <c r="I8" s="110" t="s">
        <v>389</v>
      </c>
      <c r="K8" s="100" t="s">
        <v>175</v>
      </c>
      <c r="L8" s="100" t="s">
        <v>176</v>
      </c>
      <c r="M8" s="100" t="s">
        <v>177</v>
      </c>
      <c r="N8" s="100">
        <v>11</v>
      </c>
      <c r="O8" s="100" t="s">
        <v>384</v>
      </c>
      <c r="Q8" s="100" t="s">
        <v>171</v>
      </c>
      <c r="R8" s="101">
        <v>0.5</v>
      </c>
      <c r="S8" s="102">
        <v>1300000</v>
      </c>
    </row>
    <row r="9" spans="1:19" x14ac:dyDescent="0.2">
      <c r="A9" s="108">
        <v>6</v>
      </c>
      <c r="B9" s="111" t="s">
        <v>61</v>
      </c>
      <c r="C9" s="197" t="str">
        <f>IF(SUMIF(支出明細書!B:B,$B9,支出明細書!I:I)=0,"",SUMIF(支出明細書!B:B,$B9,支出明細書!I:I))</f>
        <v/>
      </c>
      <c r="D9" s="197" t="str">
        <f>IF(SUMIF(支出明細書!B:B,$B9,支出明細書!J:J)=0,"",SUMIF(支出明細書!B:B,$B9,支出明細書!J:J))</f>
        <v/>
      </c>
      <c r="E9" s="198" t="str">
        <f>IF(SUMIF(支出明細書!B:B,$B9,支出明細書!K:K)=0,"",SUMIF(支出明細書!B:B,$B9,支出明細書!K:K))</f>
        <v/>
      </c>
      <c r="G9" s="110" t="s">
        <v>61</v>
      </c>
      <c r="H9" s="110" t="s">
        <v>146</v>
      </c>
      <c r="I9" s="110" t="s">
        <v>145</v>
      </c>
      <c r="K9" s="100" t="s">
        <v>178</v>
      </c>
      <c r="L9" s="100" t="s">
        <v>179</v>
      </c>
      <c r="M9" s="100" t="s">
        <v>180</v>
      </c>
      <c r="N9" s="100">
        <v>13</v>
      </c>
      <c r="O9" s="100" t="s">
        <v>383</v>
      </c>
    </row>
    <row r="10" spans="1:19" x14ac:dyDescent="0.2">
      <c r="A10" s="108">
        <v>7</v>
      </c>
      <c r="B10" s="111" t="s">
        <v>73</v>
      </c>
      <c r="C10" s="197" t="str">
        <f>IF(SUMIF(支出明細書!B:B,$B10,支出明細書!I:I)=0,"",SUMIF(支出明細書!B:B,$B10,支出明細書!I:I))</f>
        <v/>
      </c>
      <c r="D10" s="197" t="str">
        <f>IF(SUMIF(支出明細書!B:B,$B10,支出明細書!J:J)=0,"",SUMIF(支出明細書!B:B,$B10,支出明細書!J:J))</f>
        <v/>
      </c>
      <c r="E10" s="198" t="str">
        <f>IF(SUMIF(支出明細書!B:B,$B10,支出明細書!K:K)=0,"",SUMIF(支出明細書!B:B,$B10,支出明細書!K:K))</f>
        <v/>
      </c>
      <c r="G10" s="110" t="s">
        <v>73</v>
      </c>
      <c r="H10" s="110" t="s">
        <v>62</v>
      </c>
      <c r="I10" s="110" t="s">
        <v>63</v>
      </c>
      <c r="K10" s="100" t="s">
        <v>181</v>
      </c>
      <c r="L10" s="100" t="s">
        <v>182</v>
      </c>
      <c r="M10" s="100" t="s">
        <v>183</v>
      </c>
      <c r="N10" s="100">
        <v>12</v>
      </c>
      <c r="O10" s="100" t="s">
        <v>383</v>
      </c>
    </row>
    <row r="11" spans="1:19" x14ac:dyDescent="0.2">
      <c r="A11" s="108">
        <v>8</v>
      </c>
      <c r="B11" s="111" t="s">
        <v>74</v>
      </c>
      <c r="C11" s="197" t="str">
        <f>IF(SUMIF(支出明細書!B:B,$B11,支出明細書!I:I)=0,"",SUMIF(支出明細書!B:B,$B11,支出明細書!I:I))</f>
        <v/>
      </c>
      <c r="D11" s="197" t="str">
        <f>IF(SUMIF(支出明細書!B:B,$B11,支出明細書!J:J)=0,"",SUMIF(支出明細書!B:B,$B11,支出明細書!J:J))</f>
        <v/>
      </c>
      <c r="E11" s="198" t="str">
        <f>IF(SUMIF(支出明細書!B:B,$B11,支出明細書!K:K)=0,"",SUMIF(支出明細書!B:B,$B11,支出明細書!K:K))</f>
        <v/>
      </c>
      <c r="G11" s="110" t="s">
        <v>74</v>
      </c>
      <c r="H11" s="110" t="s">
        <v>64</v>
      </c>
      <c r="I11" s="110" t="s">
        <v>15</v>
      </c>
      <c r="K11" s="100" t="s">
        <v>184</v>
      </c>
      <c r="L11" s="100" t="s">
        <v>185</v>
      </c>
      <c r="M11" s="100" t="s">
        <v>186</v>
      </c>
      <c r="N11" s="100">
        <v>11</v>
      </c>
      <c r="O11" s="100" t="s">
        <v>384</v>
      </c>
    </row>
    <row r="12" spans="1:19" x14ac:dyDescent="0.2">
      <c r="A12" s="108">
        <v>9</v>
      </c>
      <c r="B12" s="111" t="s">
        <v>388</v>
      </c>
      <c r="C12" s="197" t="str">
        <f>IF(SUMIF(支出明細書!B:B,$B12,支出明細書!I:I)=0,"",SUMIF(支出明細書!B:B,$B12,支出明細書!I:I))</f>
        <v/>
      </c>
      <c r="D12" s="197" t="str">
        <f>IF(SUMIF(支出明細書!B:B,$B12,支出明細書!J:J)=0,"",SUMIF(支出明細書!B:B,$B12,支出明細書!J:J))</f>
        <v/>
      </c>
      <c r="E12" s="198" t="str">
        <f>IF(SUMIF(支出明細書!B:B,$B12,支出明細書!K:K)=0,"",SUMIF(支出明細書!B:B,$B12,支出明細書!K:K))</f>
        <v/>
      </c>
      <c r="G12" s="110" t="s">
        <v>388</v>
      </c>
      <c r="H12" s="110" t="s">
        <v>307</v>
      </c>
      <c r="I12" s="110" t="s">
        <v>65</v>
      </c>
      <c r="K12" s="100" t="s">
        <v>187</v>
      </c>
      <c r="L12" s="100" t="s">
        <v>188</v>
      </c>
      <c r="M12" s="100" t="s">
        <v>189</v>
      </c>
      <c r="N12" s="100">
        <v>16</v>
      </c>
      <c r="O12" s="100" t="s">
        <v>385</v>
      </c>
    </row>
    <row r="13" spans="1:19" x14ac:dyDescent="0.2">
      <c r="A13" s="108">
        <v>10</v>
      </c>
      <c r="B13" s="111" t="s">
        <v>390</v>
      </c>
      <c r="C13" s="197" t="str">
        <f>IF(SUMIF(支出明細書!B:B,$B13,支出明細書!I:I)=0,"",SUMIF(支出明細書!B:B,$B13,支出明細書!I:I))</f>
        <v/>
      </c>
      <c r="D13" s="197" t="str">
        <f>IF(SUMIF(支出明細書!B:B,$B13,支出明細書!J:J)=0,"",SUMIF(支出明細書!B:B,$B13,支出明細書!J:J))</f>
        <v/>
      </c>
      <c r="E13" s="198" t="str">
        <f>IF(SUMIF(支出明細書!B:B,$B13,支出明細書!K:K)=0,"",SUMIF(支出明細書!B:B,$B13,支出明細書!K:K))</f>
        <v/>
      </c>
      <c r="G13" s="110" t="s">
        <v>390</v>
      </c>
      <c r="H13" s="110" t="s">
        <v>66</v>
      </c>
      <c r="I13" s="110" t="s">
        <v>308</v>
      </c>
      <c r="K13" s="100" t="s">
        <v>190</v>
      </c>
      <c r="L13" s="100" t="s">
        <v>191</v>
      </c>
      <c r="M13" s="100" t="s">
        <v>192</v>
      </c>
      <c r="N13" s="100">
        <v>17</v>
      </c>
      <c r="O13" s="100" t="s">
        <v>385</v>
      </c>
    </row>
    <row r="14" spans="1:19" x14ac:dyDescent="0.2">
      <c r="A14" s="108">
        <v>11</v>
      </c>
      <c r="B14" s="111" t="s">
        <v>146</v>
      </c>
      <c r="C14" s="197" t="str">
        <f>IF(SUMIF(支出明細書!B:B,$B14,支出明細書!I:I)=0,"",SUMIF(支出明細書!B:B,$B14,支出明細書!I:I))</f>
        <v/>
      </c>
      <c r="D14" s="197" t="str">
        <f>IF(SUMIF(支出明細書!B:B,$B14,支出明細書!J:J)=0,"",SUMIF(支出明細書!B:B,$B14,支出明細書!J:J))</f>
        <v/>
      </c>
      <c r="E14" s="198" t="str">
        <f>IF(SUMIF(支出明細書!B:B,$B14,支出明細書!K:K)=0,"",SUMIF(支出明細書!B:B,$B14,支出明細書!K:K))</f>
        <v/>
      </c>
      <c r="G14" s="110" t="s">
        <v>146</v>
      </c>
      <c r="H14" s="110" t="s">
        <v>71</v>
      </c>
      <c r="I14" s="110" t="s">
        <v>14</v>
      </c>
      <c r="K14" s="100" t="s">
        <v>193</v>
      </c>
      <c r="L14" s="100" t="s">
        <v>194</v>
      </c>
      <c r="M14" s="100" t="s">
        <v>195</v>
      </c>
      <c r="N14" s="100">
        <v>18</v>
      </c>
      <c r="O14" s="100" t="s">
        <v>385</v>
      </c>
    </row>
    <row r="15" spans="1:19" x14ac:dyDescent="0.2">
      <c r="A15" s="108">
        <v>12</v>
      </c>
      <c r="B15" s="111" t="s">
        <v>145</v>
      </c>
      <c r="C15" s="197" t="str">
        <f>IF(SUMIF(支出明細書!B:B,$B15,支出明細書!I:I)=0,"",SUMIF(支出明細書!B:B,$B15,支出明細書!I:I))</f>
        <v/>
      </c>
      <c r="D15" s="197" t="str">
        <f>IF(SUMIF(支出明細書!B:B,$B15,支出明細書!J:J)=0,"",SUMIF(支出明細書!B:B,$B15,支出明細書!J:J))</f>
        <v/>
      </c>
      <c r="E15" s="198" t="str">
        <f>IF(SUMIF(支出明細書!B:B,$B15,支出明細書!K:K)=0,"",SUMIF(支出明細書!B:B,$B15,支出明細書!K:K))</f>
        <v/>
      </c>
      <c r="G15" s="110" t="s">
        <v>145</v>
      </c>
      <c r="H15" s="110" t="s">
        <v>69</v>
      </c>
      <c r="I15" s="110" t="s">
        <v>67</v>
      </c>
      <c r="K15" s="100" t="s">
        <v>196</v>
      </c>
      <c r="L15" s="100" t="s">
        <v>197</v>
      </c>
      <c r="M15" s="100" t="s">
        <v>198</v>
      </c>
      <c r="N15" s="100">
        <v>15</v>
      </c>
      <c r="O15" s="100" t="s">
        <v>383</v>
      </c>
    </row>
    <row r="16" spans="1:19" x14ac:dyDescent="0.2">
      <c r="A16" s="108">
        <v>13</v>
      </c>
      <c r="B16" s="111" t="s">
        <v>62</v>
      </c>
      <c r="C16" s="197" t="str">
        <f>IF(SUMIF(支出明細書!B:B,$B16,支出明細書!I:I)=0,"",SUMIF(支出明細書!B:B,$B16,支出明細書!I:I))</f>
        <v/>
      </c>
      <c r="D16" s="197" t="str">
        <f>IF(SUMIF(支出明細書!B:B,$B16,支出明細書!J:J)=0,"",SUMIF(支出明細書!B:B,$B16,支出明細書!J:J))</f>
        <v/>
      </c>
      <c r="E16" s="198" t="str">
        <f>IF(SUMIF(支出明細書!B:B,$B16,支出明細書!K:K)=0,"",SUMIF(支出明細書!B:B,$B16,支出明細書!K:K))</f>
        <v/>
      </c>
      <c r="G16" s="110" t="s">
        <v>62</v>
      </c>
      <c r="H16" s="110"/>
      <c r="I16" s="110" t="s">
        <v>70</v>
      </c>
      <c r="K16" s="100" t="s">
        <v>199</v>
      </c>
      <c r="L16" s="100" t="s">
        <v>200</v>
      </c>
      <c r="M16" s="100" t="s">
        <v>201</v>
      </c>
      <c r="N16" s="100">
        <v>10</v>
      </c>
      <c r="O16" s="100" t="s">
        <v>384</v>
      </c>
    </row>
    <row r="17" spans="1:15" x14ac:dyDescent="0.2">
      <c r="A17" s="108">
        <v>14</v>
      </c>
      <c r="B17" s="111" t="s">
        <v>63</v>
      </c>
      <c r="C17" s="197" t="str">
        <f>IF(SUMIF(支出明細書!B:B,$B17,支出明細書!I:I)=0,"",SUMIF(支出明細書!B:B,$B17,支出明細書!I:I))</f>
        <v/>
      </c>
      <c r="D17" s="197" t="str">
        <f>IF(SUMIF(支出明細書!B:B,$B17,支出明細書!J:J)=0,"",SUMIF(支出明細書!B:B,$B17,支出明細書!J:J))</f>
        <v/>
      </c>
      <c r="E17" s="198" t="str">
        <f>IF(SUMIF(支出明細書!B:B,$B17,支出明細書!K:K)=0,"",SUMIF(支出明細書!B:B,$B17,支出明細書!K:K))</f>
        <v/>
      </c>
      <c r="G17" s="110" t="s">
        <v>63</v>
      </c>
      <c r="I17" s="110" t="s">
        <v>72</v>
      </c>
      <c r="K17" s="100" t="s">
        <v>202</v>
      </c>
      <c r="L17" s="100" t="s">
        <v>203</v>
      </c>
      <c r="M17" s="100" t="s">
        <v>204</v>
      </c>
      <c r="N17" s="100">
        <v>11</v>
      </c>
      <c r="O17" s="194" t="s">
        <v>381</v>
      </c>
    </row>
    <row r="18" spans="1:15" x14ac:dyDescent="0.2">
      <c r="A18" s="108">
        <v>15</v>
      </c>
      <c r="B18" s="111" t="s">
        <v>15</v>
      </c>
      <c r="C18" s="197" t="str">
        <f>IF(SUMIF(支出明細書!B:B,$B18,支出明細書!I:I)=0,"",SUMIF(支出明細書!B:B,$B18,支出明細書!I:I))</f>
        <v/>
      </c>
      <c r="D18" s="197" t="str">
        <f>IF(SUMIF(支出明細書!B:B,$B18,支出明細書!J:J)=0,"",SUMIF(支出明細書!B:B,$B18,支出明細書!J:J))</f>
        <v/>
      </c>
      <c r="E18" s="198" t="str">
        <f>IF(SUMIF(支出明細書!B:B,$B18,支出明細書!K:K)=0,"",SUMIF(支出明細書!B:B,$B18,支出明細書!K:K))</f>
        <v/>
      </c>
      <c r="G18" s="110" t="s">
        <v>15</v>
      </c>
      <c r="I18" s="110" t="s">
        <v>13</v>
      </c>
      <c r="K18" s="100" t="s">
        <v>205</v>
      </c>
      <c r="L18" s="100" t="s">
        <v>206</v>
      </c>
      <c r="M18" s="100" t="s">
        <v>207</v>
      </c>
      <c r="N18" s="100">
        <v>12</v>
      </c>
      <c r="O18" s="100" t="s">
        <v>383</v>
      </c>
    </row>
    <row r="19" spans="1:15" x14ac:dyDescent="0.2">
      <c r="A19" s="108">
        <v>16</v>
      </c>
      <c r="B19" s="111" t="s">
        <v>64</v>
      </c>
      <c r="C19" s="197" t="str">
        <f>IF(SUMIF(支出明細書!B:B,$B19,支出明細書!I:I)=0,"",SUMIF(支出明細書!B:B,$B19,支出明細書!I:I))</f>
        <v/>
      </c>
      <c r="D19" s="197" t="str">
        <f>IF(SUMIF(支出明細書!B:B,$B19,支出明細書!J:J)=0,"",SUMIF(支出明細書!B:B,$B19,支出明細書!J:J))</f>
        <v/>
      </c>
      <c r="E19" s="198" t="str">
        <f>IF(SUMIF(支出明細書!B:B,$B19,支出明細書!K:K)=0,"",SUMIF(支出明細書!B:B,$B19,支出明細書!K:K))</f>
        <v/>
      </c>
      <c r="G19" s="110" t="s">
        <v>64</v>
      </c>
      <c r="H19" s="110"/>
      <c r="I19" s="110"/>
      <c r="K19" s="100" t="s">
        <v>208</v>
      </c>
      <c r="L19" s="100" t="s">
        <v>209</v>
      </c>
      <c r="M19" s="100" t="s">
        <v>210</v>
      </c>
      <c r="N19" s="100">
        <v>9</v>
      </c>
      <c r="O19" s="194" t="s">
        <v>382</v>
      </c>
    </row>
    <row r="20" spans="1:15" x14ac:dyDescent="0.2">
      <c r="A20" s="108">
        <v>17</v>
      </c>
      <c r="B20" s="111" t="s">
        <v>65</v>
      </c>
      <c r="C20" s="197" t="str">
        <f>IF(SUMIF(支出明細書!B:B,$B20,支出明細書!I:I)=0,"",SUMIF(支出明細書!B:B,$B20,支出明細書!I:I))</f>
        <v/>
      </c>
      <c r="D20" s="197" t="str">
        <f>IF(SUMIF(支出明細書!B:B,$B20,支出明細書!J:J)=0,"",SUMIF(支出明細書!B:B,$B20,支出明細書!J:J))</f>
        <v/>
      </c>
      <c r="E20" s="198" t="str">
        <f>IF(SUMIF(支出明細書!B:B,$B20,支出明細書!K:K)=0,"",SUMIF(支出明細書!B:B,$B20,支出明細書!K:K))</f>
        <v/>
      </c>
      <c r="G20" s="110" t="s">
        <v>65</v>
      </c>
      <c r="H20" s="110"/>
      <c r="I20" s="110"/>
      <c r="K20" s="100" t="s">
        <v>211</v>
      </c>
      <c r="L20" s="100" t="s">
        <v>212</v>
      </c>
      <c r="M20" s="100" t="s">
        <v>213</v>
      </c>
      <c r="N20" s="100">
        <v>10</v>
      </c>
      <c r="O20" s="100" t="s">
        <v>384</v>
      </c>
    </row>
    <row r="21" spans="1:15" x14ac:dyDescent="0.2">
      <c r="A21" s="108">
        <v>18</v>
      </c>
      <c r="B21" s="111" t="s">
        <v>307</v>
      </c>
      <c r="C21" s="197" t="str">
        <f>IF(SUMIF(支出明細書!B:B,$B21,支出明細書!I:I)=0,"",SUMIF(支出明細書!B:B,$B21,支出明細書!I:I))</f>
        <v/>
      </c>
      <c r="D21" s="197" t="str">
        <f>IF(SUMIF(支出明細書!B:B,$B21,支出明細書!J:J)=0,"",SUMIF(支出明細書!B:B,$B21,支出明細書!J:J))</f>
        <v/>
      </c>
      <c r="E21" s="198" t="str">
        <f>IF(SUMIF(支出明細書!B:B,$B21,支出明細書!K:K)=0,"",SUMIF(支出明細書!B:B,$B21,支出明細書!K:K))</f>
        <v/>
      </c>
      <c r="G21" s="110" t="s">
        <v>307</v>
      </c>
      <c r="K21" s="100" t="s">
        <v>214</v>
      </c>
      <c r="L21" s="100" t="s">
        <v>215</v>
      </c>
      <c r="M21" s="100" t="s">
        <v>216</v>
      </c>
      <c r="N21" s="100">
        <v>8</v>
      </c>
      <c r="O21" s="100" t="s">
        <v>386</v>
      </c>
    </row>
    <row r="22" spans="1:15" x14ac:dyDescent="0.2">
      <c r="A22" s="108">
        <v>19</v>
      </c>
      <c r="B22" s="111" t="s">
        <v>309</v>
      </c>
      <c r="C22" s="197" t="str">
        <f>IF(SUMIF(支出明細書!B:B,$B22,支出明細書!I:I)=0,"",SUMIF(支出明細書!B:B,$B22,支出明細書!I:I))</f>
        <v/>
      </c>
      <c r="D22" s="197" t="str">
        <f>IF(SUMIF(支出明細書!B:B,$B22,支出明細書!J:J)=0,"",SUMIF(支出明細書!B:B,$B22,支出明細書!J:J))</f>
        <v/>
      </c>
      <c r="E22" s="198" t="str">
        <f>IF(SUMIF(支出明細書!B:B,$B22,支出明細書!K:K)=0,"",SUMIF(支出明細書!B:B,$B22,支出明細書!K:K))</f>
        <v/>
      </c>
      <c r="G22" s="110" t="s">
        <v>308</v>
      </c>
      <c r="H22" s="110"/>
      <c r="K22" s="100" t="s">
        <v>217</v>
      </c>
      <c r="L22" s="100" t="s">
        <v>218</v>
      </c>
      <c r="M22" s="100" t="s">
        <v>219</v>
      </c>
      <c r="N22" s="100">
        <v>11</v>
      </c>
      <c r="O22" s="100" t="s">
        <v>384</v>
      </c>
    </row>
    <row r="23" spans="1:15" x14ac:dyDescent="0.2">
      <c r="A23" s="108">
        <v>20</v>
      </c>
      <c r="B23" s="111" t="s">
        <v>14</v>
      </c>
      <c r="C23" s="197" t="str">
        <f>IF(SUMIF(支出明細書!B:B,$B23,支出明細書!I:I)=0,"",SUMIF(支出明細書!B:B,$B23,支出明細書!I:I))</f>
        <v/>
      </c>
      <c r="D23" s="197" t="str">
        <f>IF(SUMIF(支出明細書!B:B,$B23,支出明細書!J:J)=0,"",SUMIF(支出明細書!B:B,$B23,支出明細書!J:J))</f>
        <v/>
      </c>
      <c r="E23" s="198" t="str">
        <f>IF(SUMIF(支出明細書!B:B,$B23,支出明細書!K:K)=0,"",SUMIF(支出明細書!B:B,$B23,支出明細書!K:K))</f>
        <v/>
      </c>
      <c r="G23" s="110" t="s">
        <v>14</v>
      </c>
      <c r="H23" s="110"/>
      <c r="K23" s="100" t="s">
        <v>220</v>
      </c>
      <c r="L23" s="100" t="s">
        <v>221</v>
      </c>
      <c r="M23" s="100" t="s">
        <v>222</v>
      </c>
      <c r="N23" s="100">
        <v>11</v>
      </c>
      <c r="O23" s="194" t="s">
        <v>381</v>
      </c>
    </row>
    <row r="24" spans="1:15" x14ac:dyDescent="0.2">
      <c r="A24" s="108">
        <v>21</v>
      </c>
      <c r="B24" s="111" t="s">
        <v>66</v>
      </c>
      <c r="C24" s="197" t="str">
        <f>IF(SUMIF(支出明細書!B:B,$B24,支出明細書!I:I)=0,"",SUMIF(支出明細書!B:B,$B24,支出明細書!I:I))</f>
        <v/>
      </c>
      <c r="D24" s="197" t="str">
        <f>IF(SUMIF(支出明細書!B:B,$B24,支出明細書!J:J)=0,"",SUMIF(支出明細書!B:B,$B24,支出明細書!J:J))</f>
        <v/>
      </c>
      <c r="E24" s="198" t="str">
        <f>IF(SUMIF(支出明細書!B:B,$B24,支出明細書!K:K)=0,"",SUMIF(支出明細書!B:B,$B24,支出明細書!K:K))</f>
        <v/>
      </c>
      <c r="G24" s="110" t="s">
        <v>66</v>
      </c>
      <c r="H24" s="110"/>
      <c r="K24" s="100" t="s">
        <v>223</v>
      </c>
      <c r="L24" s="100" t="s">
        <v>224</v>
      </c>
      <c r="M24" s="100" t="s">
        <v>225</v>
      </c>
      <c r="N24" s="100">
        <v>13</v>
      </c>
      <c r="O24" s="100" t="s">
        <v>383</v>
      </c>
    </row>
    <row r="25" spans="1:15" x14ac:dyDescent="0.2">
      <c r="A25" s="108">
        <v>22</v>
      </c>
      <c r="B25" s="111" t="s">
        <v>67</v>
      </c>
      <c r="C25" s="197" t="str">
        <f>IF(SUMIF(支出明細書!B:B,$B25,支出明細書!I:I)=0,"",SUMIF(支出明細書!B:B,$B25,支出明細書!I:I))</f>
        <v/>
      </c>
      <c r="D25" s="197" t="str">
        <f>IF(SUMIF(支出明細書!B:B,$B25,支出明細書!J:J)=0,"",SUMIF(支出明細書!B:B,$B25,支出明細書!J:J))</f>
        <v/>
      </c>
      <c r="E25" s="198" t="str">
        <f>IF(SUMIF(支出明細書!B:B,$B25,支出明細書!K:K)=0,"",SUMIF(支出明細書!B:B,$B25,支出明細書!K:K))</f>
        <v/>
      </c>
      <c r="G25" s="110" t="s">
        <v>67</v>
      </c>
      <c r="H25" s="110"/>
      <c r="I25" s="110"/>
      <c r="K25" s="100" t="s">
        <v>226</v>
      </c>
      <c r="L25" s="100" t="s">
        <v>227</v>
      </c>
      <c r="M25" s="100" t="s">
        <v>228</v>
      </c>
      <c r="N25" s="100">
        <v>9</v>
      </c>
      <c r="O25" s="100" t="s">
        <v>386</v>
      </c>
    </row>
    <row r="26" spans="1:15" x14ac:dyDescent="0.2">
      <c r="A26" s="108">
        <v>23</v>
      </c>
      <c r="B26" s="111" t="s">
        <v>69</v>
      </c>
      <c r="C26" s="197" t="str">
        <f>IF(SUMIF(支出明細書!B:B,$B26,支出明細書!I:I)=0,"",SUMIF(支出明細書!B:B,$B26,支出明細書!I:I))</f>
        <v/>
      </c>
      <c r="D26" s="197" t="str">
        <f>IF(SUMIF(支出明細書!B:B,$B26,支出明細書!J:J)=0,"",SUMIF(支出明細書!B:B,$B26,支出明細書!J:J))</f>
        <v/>
      </c>
      <c r="E26" s="198" t="str">
        <f>IF(SUMIF(支出明細書!B:B,$B26,支出明細書!K:K)=0,"",SUMIF(支出明細書!B:B,$B26,支出明細書!K:K))</f>
        <v/>
      </c>
      <c r="G26" s="110" t="s">
        <v>69</v>
      </c>
      <c r="H26" s="110"/>
      <c r="K26" s="100" t="s">
        <v>229</v>
      </c>
      <c r="L26" s="100" t="s">
        <v>230</v>
      </c>
      <c r="M26" s="100" t="s">
        <v>231</v>
      </c>
      <c r="N26" s="100">
        <v>11</v>
      </c>
      <c r="O26" s="100" t="s">
        <v>384</v>
      </c>
    </row>
    <row r="27" spans="1:15" x14ac:dyDescent="0.2">
      <c r="A27" s="108">
        <v>24</v>
      </c>
      <c r="B27" s="111" t="s">
        <v>70</v>
      </c>
      <c r="C27" s="197" t="str">
        <f>IF(SUMIF(支出明細書!B:B,$B27,支出明細書!I:I)=0,"",SUMIF(支出明細書!B:B,$B27,支出明細書!I:I))</f>
        <v/>
      </c>
      <c r="D27" s="197" t="str">
        <f>IF(SUMIF(支出明細書!B:B,$B27,支出明細書!J:J)=0,"",SUMIF(支出明細書!B:B,$B27,支出明細書!J:J))</f>
        <v/>
      </c>
      <c r="E27" s="198" t="str">
        <f>IF(SUMIF(支出明細書!B:B,$B27,支出明細書!K:K)=0,"",SUMIF(支出明細書!B:B,$B27,支出明細書!K:K))</f>
        <v/>
      </c>
      <c r="G27" s="110" t="s">
        <v>70</v>
      </c>
      <c r="H27" s="110"/>
      <c r="I27" s="110"/>
      <c r="K27" s="100" t="s">
        <v>232</v>
      </c>
      <c r="L27" s="100" t="s">
        <v>233</v>
      </c>
      <c r="M27" s="100" t="s">
        <v>234</v>
      </c>
      <c r="N27" s="100">
        <v>13</v>
      </c>
      <c r="O27" s="100" t="s">
        <v>383</v>
      </c>
    </row>
    <row r="28" spans="1:15" x14ac:dyDescent="0.2">
      <c r="A28" s="108">
        <v>25</v>
      </c>
      <c r="B28" s="111" t="s">
        <v>71</v>
      </c>
      <c r="C28" s="197" t="str">
        <f>IF(SUMIF(支出明細書!B:B,$B28,支出明細書!I:I)=0,"",SUMIF(支出明細書!B:B,$B28,支出明細書!I:I))</f>
        <v/>
      </c>
      <c r="D28" s="197" t="str">
        <f>IF(SUMIF(支出明細書!B:B,$B28,支出明細書!J:J)=0,"",SUMIF(支出明細書!B:B,$B28,支出明細書!J:J))</f>
        <v/>
      </c>
      <c r="E28" s="198" t="str">
        <f>IF(SUMIF(支出明細書!B:B,$B28,支出明細書!K:K)=0,"",SUMIF(支出明細書!B:B,$B28,支出明細書!K:K))</f>
        <v/>
      </c>
      <c r="G28" s="110" t="s">
        <v>71</v>
      </c>
      <c r="H28" s="110"/>
      <c r="I28" s="110"/>
      <c r="K28" s="100" t="s">
        <v>235</v>
      </c>
      <c r="L28" s="100" t="s">
        <v>236</v>
      </c>
      <c r="M28" s="100" t="s">
        <v>237</v>
      </c>
      <c r="N28" s="100">
        <v>13</v>
      </c>
      <c r="O28" s="100" t="s">
        <v>383</v>
      </c>
    </row>
    <row r="29" spans="1:15" x14ac:dyDescent="0.2">
      <c r="A29" s="108">
        <v>26</v>
      </c>
      <c r="B29" s="111" t="s">
        <v>72</v>
      </c>
      <c r="C29" s="197" t="str">
        <f>IF(SUMIF(支出明細書!B:B,$B29,支出明細書!I:I)=0,"",SUMIF(支出明細書!B:B,$B29,支出明細書!I:I))</f>
        <v/>
      </c>
      <c r="D29" s="197" t="str">
        <f>IF(SUMIF(支出明細書!B:B,$B29,支出明細書!J:J)=0,"",SUMIF(支出明細書!B:B,$B29,支出明細書!J:J))</f>
        <v/>
      </c>
      <c r="E29" s="198" t="str">
        <f>IF(SUMIF(支出明細書!B:B,$B29,支出明細書!K:K)=0,"",SUMIF(支出明細書!B:B,$B29,支出明細書!K:K))</f>
        <v/>
      </c>
      <c r="G29" s="110" t="s">
        <v>72</v>
      </c>
      <c r="H29" s="110"/>
      <c r="I29" s="110"/>
      <c r="K29" s="100" t="s">
        <v>238</v>
      </c>
      <c r="L29" s="100" t="s">
        <v>239</v>
      </c>
      <c r="M29" s="100" t="s">
        <v>240</v>
      </c>
      <c r="N29" s="100">
        <v>15</v>
      </c>
      <c r="O29" s="100" t="s">
        <v>383</v>
      </c>
    </row>
    <row r="30" spans="1:15" ht="15.6" thickBot="1" x14ac:dyDescent="0.25">
      <c r="A30" s="196">
        <v>27</v>
      </c>
      <c r="B30" s="114" t="s">
        <v>13</v>
      </c>
      <c r="C30" s="115" t="str">
        <f>IF(SUMIF(支出明細書!B:B,$B30,支出明細書!I:I)=0,"",SUMIF(支出明細書!B:B,$B30,支出明細書!I:I))</f>
        <v/>
      </c>
      <c r="D30" s="115" t="str">
        <f>IF(SUMIF(支出明細書!B:B,$B30,支出明細書!J:J)=0,"",SUMIF(支出明細書!B:B,$B30,支出明細書!J:J))</f>
        <v/>
      </c>
      <c r="E30" s="116" t="str">
        <f>IF(SUMIF(支出明細書!B:B,$B30,支出明細書!K:K)=0,"",SUMIF(支出明細書!B:B,$B30,支出明細書!K:K))</f>
        <v/>
      </c>
      <c r="G30" s="110" t="s">
        <v>13</v>
      </c>
      <c r="H30" s="110"/>
      <c r="I30" s="110"/>
      <c r="K30" s="100" t="s">
        <v>241</v>
      </c>
      <c r="L30" s="100" t="s">
        <v>242</v>
      </c>
      <c r="M30" s="100" t="s">
        <v>243</v>
      </c>
      <c r="N30" s="100">
        <v>10</v>
      </c>
      <c r="O30" s="100" t="s">
        <v>384</v>
      </c>
    </row>
    <row r="31" spans="1:15" ht="16.2" thickTop="1" thickBot="1" x14ac:dyDescent="0.25">
      <c r="A31" s="117"/>
      <c r="B31" s="118" t="s">
        <v>12</v>
      </c>
      <c r="C31" s="119" t="str">
        <f>IF(SUM(C4:C30)=0,"",SUM(C4:C30))</f>
        <v/>
      </c>
      <c r="D31" s="120" t="str">
        <f>IF(SUM(D4:D30)=0,"",SUM(D4:D30))</f>
        <v/>
      </c>
      <c r="E31" s="121" t="str">
        <f>IF(SUM(E4:E30)=0,"",SUM(E4:E30))</f>
        <v/>
      </c>
      <c r="G31" s="110"/>
      <c r="H31" s="110"/>
      <c r="I31" s="110"/>
      <c r="K31" s="100" t="s">
        <v>244</v>
      </c>
      <c r="L31" s="100" t="s">
        <v>245</v>
      </c>
      <c r="M31" s="100" t="s">
        <v>246</v>
      </c>
      <c r="N31" s="100">
        <v>5</v>
      </c>
      <c r="O31" s="100" t="s">
        <v>387</v>
      </c>
    </row>
    <row r="32" spans="1:15" x14ac:dyDescent="0.2">
      <c r="A32" s="122"/>
      <c r="B32" s="122"/>
      <c r="C32" s="122"/>
      <c r="D32" s="122"/>
      <c r="E32" s="122"/>
      <c r="G32" s="84"/>
      <c r="H32" s="84"/>
      <c r="I32" s="84"/>
      <c r="K32" s="100" t="s">
        <v>247</v>
      </c>
      <c r="L32" s="100" t="s">
        <v>248</v>
      </c>
      <c r="M32" s="100" t="s">
        <v>249</v>
      </c>
      <c r="N32" s="100">
        <v>8</v>
      </c>
      <c r="O32" s="100" t="s">
        <v>386</v>
      </c>
    </row>
    <row r="33" spans="1:15" x14ac:dyDescent="0.2">
      <c r="A33" s="122"/>
      <c r="B33" s="122"/>
      <c r="C33" s="122"/>
      <c r="D33" s="122"/>
      <c r="E33" s="122"/>
      <c r="G33" s="84"/>
      <c r="H33" s="84"/>
      <c r="I33" s="84"/>
      <c r="K33" s="100" t="s">
        <v>250</v>
      </c>
      <c r="L33" s="100" t="s">
        <v>251</v>
      </c>
      <c r="M33" s="100" t="s">
        <v>252</v>
      </c>
      <c r="N33" s="100">
        <v>10</v>
      </c>
      <c r="O33" s="100" t="s">
        <v>384</v>
      </c>
    </row>
    <row r="34" spans="1:15" x14ac:dyDescent="0.2">
      <c r="A34" s="122"/>
      <c r="B34" s="122"/>
      <c r="C34" s="122"/>
      <c r="D34" s="122"/>
      <c r="E34" s="122"/>
      <c r="G34" s="84"/>
      <c r="H34" s="84"/>
      <c r="I34" s="84"/>
      <c r="K34" s="100" t="s">
        <v>253</v>
      </c>
      <c r="L34" s="100" t="s">
        <v>254</v>
      </c>
      <c r="M34" s="100" t="s">
        <v>255</v>
      </c>
      <c r="N34" s="100">
        <v>9</v>
      </c>
      <c r="O34" s="100" t="s">
        <v>386</v>
      </c>
    </row>
    <row r="35" spans="1:15" x14ac:dyDescent="0.2">
      <c r="A35" s="122"/>
      <c r="B35" s="122"/>
      <c r="C35" s="122"/>
      <c r="D35" s="122"/>
      <c r="E35" s="122"/>
      <c r="G35" s="84"/>
      <c r="H35" s="84"/>
      <c r="I35" s="84"/>
      <c r="K35" s="100" t="s">
        <v>256</v>
      </c>
      <c r="L35" s="100" t="s">
        <v>257</v>
      </c>
      <c r="M35" s="100" t="s">
        <v>258</v>
      </c>
      <c r="N35" s="100">
        <v>10</v>
      </c>
      <c r="O35" s="100" t="s">
        <v>384</v>
      </c>
    </row>
    <row r="36" spans="1:15" x14ac:dyDescent="0.2">
      <c r="A36" s="122"/>
      <c r="B36" s="122"/>
      <c r="C36" s="122"/>
      <c r="D36" s="122"/>
      <c r="E36" s="122"/>
      <c r="G36" s="77"/>
      <c r="H36" s="77"/>
      <c r="I36" s="77"/>
      <c r="K36" s="100" t="s">
        <v>259</v>
      </c>
      <c r="L36" s="100" t="s">
        <v>260</v>
      </c>
      <c r="M36" s="100" t="s">
        <v>261</v>
      </c>
      <c r="N36" s="100">
        <v>11</v>
      </c>
      <c r="O36" s="100" t="s">
        <v>384</v>
      </c>
    </row>
    <row r="37" spans="1:15" x14ac:dyDescent="0.2">
      <c r="A37" s="123"/>
      <c r="B37" s="122"/>
      <c r="C37" s="122"/>
      <c r="D37" s="122"/>
      <c r="E37" s="122"/>
      <c r="G37" s="77"/>
      <c r="H37" s="77"/>
      <c r="I37" s="77"/>
      <c r="K37" s="100" t="s">
        <v>262</v>
      </c>
      <c r="L37" s="100" t="s">
        <v>263</v>
      </c>
      <c r="M37" s="100" t="s">
        <v>264</v>
      </c>
      <c r="N37" s="100">
        <v>6</v>
      </c>
      <c r="O37" s="100" t="s">
        <v>386</v>
      </c>
    </row>
    <row r="38" spans="1:15" x14ac:dyDescent="0.2">
      <c r="A38" s="123"/>
      <c r="B38" s="122"/>
      <c r="C38" s="122"/>
      <c r="D38" s="122"/>
      <c r="E38" s="122"/>
      <c r="G38" s="76"/>
      <c r="H38" s="76"/>
      <c r="I38" s="76"/>
      <c r="K38" s="100" t="s">
        <v>265</v>
      </c>
      <c r="L38" s="100" t="s">
        <v>266</v>
      </c>
      <c r="M38" s="100" t="s">
        <v>267</v>
      </c>
      <c r="N38" s="100">
        <v>6</v>
      </c>
      <c r="O38" s="100" t="s">
        <v>386</v>
      </c>
    </row>
    <row r="39" spans="1:15" x14ac:dyDescent="0.2">
      <c r="A39" s="122"/>
      <c r="B39" s="122"/>
      <c r="C39" s="122"/>
      <c r="D39" s="122"/>
      <c r="E39" s="122"/>
      <c r="G39" s="76"/>
      <c r="H39" s="76"/>
      <c r="I39" s="76"/>
      <c r="K39" s="100" t="s">
        <v>268</v>
      </c>
      <c r="L39" s="100" t="s">
        <v>269</v>
      </c>
      <c r="M39" s="100" t="s">
        <v>270</v>
      </c>
      <c r="N39" s="100">
        <v>10</v>
      </c>
      <c r="O39" s="100" t="s">
        <v>384</v>
      </c>
    </row>
    <row r="40" spans="1:15" x14ac:dyDescent="0.2">
      <c r="A40" s="122"/>
      <c r="B40" s="122"/>
      <c r="C40" s="122"/>
      <c r="D40" s="122"/>
      <c r="E40" s="122"/>
      <c r="G40" s="76"/>
      <c r="H40" s="76"/>
      <c r="I40" s="76"/>
      <c r="K40" s="100" t="s">
        <v>271</v>
      </c>
      <c r="L40" s="100" t="s">
        <v>272</v>
      </c>
      <c r="M40" s="100" t="s">
        <v>273</v>
      </c>
      <c r="N40" s="100">
        <v>6</v>
      </c>
      <c r="O40" s="100" t="s">
        <v>386</v>
      </c>
    </row>
    <row r="41" spans="1:15" x14ac:dyDescent="0.2">
      <c r="A41" s="122"/>
      <c r="B41" s="122"/>
      <c r="C41" s="122"/>
      <c r="D41" s="122"/>
      <c r="E41" s="122"/>
      <c r="G41" s="76"/>
      <c r="H41" s="76"/>
      <c r="I41" s="76"/>
      <c r="K41" s="100" t="s">
        <v>274</v>
      </c>
      <c r="L41" s="100" t="s">
        <v>275</v>
      </c>
      <c r="M41" s="100" t="s">
        <v>276</v>
      </c>
      <c r="N41" s="100">
        <v>12</v>
      </c>
      <c r="O41" s="100" t="s">
        <v>383</v>
      </c>
    </row>
    <row r="42" spans="1:15" x14ac:dyDescent="0.2">
      <c r="A42" s="122"/>
      <c r="B42" s="122"/>
      <c r="C42" s="122"/>
      <c r="D42" s="122"/>
      <c r="E42" s="122"/>
      <c r="G42" s="76"/>
      <c r="H42" s="76"/>
      <c r="I42" s="76"/>
      <c r="K42" s="100" t="s">
        <v>277</v>
      </c>
      <c r="L42" s="100" t="s">
        <v>278</v>
      </c>
      <c r="M42" s="100" t="s">
        <v>279</v>
      </c>
      <c r="N42" s="100">
        <v>7</v>
      </c>
      <c r="O42" s="100" t="s">
        <v>386</v>
      </c>
    </row>
    <row r="43" spans="1:15" x14ac:dyDescent="0.2">
      <c r="A43" s="122"/>
      <c r="B43" s="122"/>
      <c r="C43" s="122"/>
      <c r="D43" s="122"/>
      <c r="E43" s="122"/>
      <c r="G43" s="76"/>
      <c r="H43" s="76"/>
      <c r="I43" s="76"/>
      <c r="K43" s="100" t="s">
        <v>280</v>
      </c>
      <c r="L43" s="100" t="s">
        <v>281</v>
      </c>
      <c r="M43" s="100" t="s">
        <v>282</v>
      </c>
      <c r="N43" s="100">
        <v>11</v>
      </c>
      <c r="O43" s="100" t="s">
        <v>384</v>
      </c>
    </row>
    <row r="44" spans="1:15" x14ac:dyDescent="0.2">
      <c r="A44" s="122"/>
      <c r="B44" s="122"/>
      <c r="C44" s="122"/>
      <c r="D44" s="122"/>
      <c r="E44" s="122"/>
      <c r="G44" s="76"/>
      <c r="H44" s="76"/>
      <c r="I44" s="76"/>
      <c r="K44" s="100" t="s">
        <v>283</v>
      </c>
      <c r="L44" s="100" t="s">
        <v>284</v>
      </c>
      <c r="M44" s="100" t="s">
        <v>285</v>
      </c>
      <c r="N44" s="100">
        <v>12</v>
      </c>
      <c r="O44" s="100" t="s">
        <v>383</v>
      </c>
    </row>
    <row r="45" spans="1:15" x14ac:dyDescent="0.2">
      <c r="A45" s="122"/>
      <c r="B45" s="122"/>
      <c r="C45" s="122"/>
      <c r="D45" s="122"/>
      <c r="E45" s="122"/>
      <c r="G45" s="76"/>
      <c r="H45" s="76"/>
      <c r="I45" s="76"/>
      <c r="K45" s="100" t="s">
        <v>286</v>
      </c>
      <c r="L45" s="100" t="s">
        <v>287</v>
      </c>
      <c r="M45" s="100" t="s">
        <v>288</v>
      </c>
      <c r="N45" s="100">
        <v>9</v>
      </c>
      <c r="O45" s="100" t="s">
        <v>386</v>
      </c>
    </row>
    <row r="46" spans="1:15" x14ac:dyDescent="0.2">
      <c r="A46" s="122"/>
      <c r="B46" s="122"/>
      <c r="C46" s="122"/>
      <c r="D46" s="122"/>
      <c r="E46" s="122"/>
      <c r="G46" s="76"/>
      <c r="H46" s="76"/>
      <c r="I46" s="76"/>
      <c r="K46" s="100" t="s">
        <v>289</v>
      </c>
      <c r="L46" s="100" t="s">
        <v>290</v>
      </c>
      <c r="M46" s="100" t="s">
        <v>291</v>
      </c>
      <c r="N46" s="100">
        <v>9</v>
      </c>
      <c r="O46" s="100" t="s">
        <v>386</v>
      </c>
    </row>
    <row r="47" spans="1:15" x14ac:dyDescent="0.2">
      <c r="A47" s="122"/>
      <c r="B47" s="122"/>
      <c r="C47" s="122"/>
      <c r="D47" s="122"/>
      <c r="E47" s="122"/>
      <c r="G47" s="76"/>
      <c r="H47" s="76"/>
      <c r="I47" s="76"/>
      <c r="K47" s="100" t="s">
        <v>292</v>
      </c>
      <c r="L47" s="100" t="s">
        <v>293</v>
      </c>
      <c r="M47" s="100" t="s">
        <v>294</v>
      </c>
      <c r="N47" s="100">
        <v>11</v>
      </c>
      <c r="O47" s="100" t="s">
        <v>384</v>
      </c>
    </row>
    <row r="48" spans="1:15" x14ac:dyDescent="0.2">
      <c r="A48" s="122"/>
      <c r="B48" s="122"/>
      <c r="C48" s="122"/>
      <c r="D48" s="122"/>
      <c r="E48" s="122"/>
      <c r="G48" s="76"/>
      <c r="H48" s="76"/>
      <c r="I48" s="76"/>
      <c r="K48" s="100" t="s">
        <v>295</v>
      </c>
      <c r="L48" s="100" t="s">
        <v>296</v>
      </c>
      <c r="M48" s="100" t="s">
        <v>297</v>
      </c>
      <c r="N48" s="100">
        <v>14</v>
      </c>
      <c r="O48" s="100" t="s">
        <v>383</v>
      </c>
    </row>
    <row r="49" spans="7:9" x14ac:dyDescent="0.2">
      <c r="G49" s="76"/>
      <c r="H49" s="76"/>
      <c r="I49" s="76"/>
    </row>
    <row r="50" spans="7:9" x14ac:dyDescent="0.2">
      <c r="G50" s="76"/>
      <c r="H50" s="76"/>
      <c r="I50" s="76"/>
    </row>
    <row r="51" spans="7:9" x14ac:dyDescent="0.2">
      <c r="G51" s="76"/>
      <c r="H51" s="76"/>
      <c r="I51" s="76"/>
    </row>
    <row r="52" spans="7:9" x14ac:dyDescent="0.2">
      <c r="G52" s="76"/>
      <c r="H52" s="76"/>
      <c r="I52" s="76"/>
    </row>
    <row r="53" spans="7:9" x14ac:dyDescent="0.2">
      <c r="G53" s="76"/>
      <c r="H53" s="76"/>
      <c r="I53" s="76"/>
    </row>
    <row r="54" spans="7:9" x14ac:dyDescent="0.2">
      <c r="G54" s="76"/>
      <c r="H54" s="76"/>
      <c r="I54" s="76"/>
    </row>
    <row r="55" spans="7:9" x14ac:dyDescent="0.2">
      <c r="G55" s="76"/>
      <c r="H55" s="76"/>
      <c r="I55" s="76"/>
    </row>
    <row r="56" spans="7:9" x14ac:dyDescent="0.2">
      <c r="G56" s="76"/>
      <c r="H56" s="76"/>
      <c r="I56" s="76"/>
    </row>
    <row r="65" s="70" customFormat="1" x14ac:dyDescent="0.2"/>
    <row r="66" s="70" customFormat="1" x14ac:dyDescent="0.2"/>
  </sheetData>
  <mergeCells count="3">
    <mergeCell ref="A3:B3"/>
    <mergeCell ref="L1:M1"/>
    <mergeCell ref="Q1:S1"/>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EC9BB-4EED-4C40-9102-FEDA5C220720}">
  <sheetPr>
    <tabColor rgb="FF00B0F0"/>
    <pageSetUpPr fitToPage="1"/>
  </sheetPr>
  <dimension ref="A1:BG35"/>
  <sheetViews>
    <sheetView zoomScale="70" zoomScaleNormal="70" workbookViewId="0">
      <pane xSplit="1" ySplit="2" topLeftCell="B3" activePane="bottomRight" state="frozen"/>
      <selection pane="topRight" activeCell="B1" sqref="B1"/>
      <selection pane="bottomLeft" activeCell="A3" sqref="A3"/>
      <selection pane="bottomRight" activeCell="AX2" sqref="AX2:BF2"/>
    </sheetView>
  </sheetViews>
  <sheetFormatPr defaultColWidth="9.77734375" defaultRowHeight="16.2" x14ac:dyDescent="0.3"/>
  <cols>
    <col min="1" max="1" width="5.21875" style="189" customWidth="1"/>
    <col min="2" max="9" width="7.44140625" style="190" customWidth="1"/>
    <col min="10" max="24" width="6.33203125" style="190" customWidth="1"/>
    <col min="25" max="27" width="4.6640625" style="190" customWidth="1"/>
    <col min="28" max="31" width="7.44140625" style="190" customWidth="1"/>
    <col min="32" max="34" width="6.33203125" style="190" customWidth="1"/>
    <col min="35" max="37" width="4.6640625" style="190" customWidth="1"/>
    <col min="38" max="40" width="6.33203125" style="190" customWidth="1"/>
    <col min="41" max="43" width="4.6640625" style="190" customWidth="1"/>
    <col min="44" max="46" width="6.33203125" style="190" customWidth="1"/>
    <col min="47" max="58" width="4.6640625" style="190" customWidth="1"/>
    <col min="59" max="117" width="6.33203125" style="190" customWidth="1"/>
    <col min="118" max="16384" width="9.77734375" style="190"/>
  </cols>
  <sheetData>
    <row r="1" spans="1:59" ht="19.95" customHeight="1" x14ac:dyDescent="0.3">
      <c r="B1" s="189" t="s">
        <v>317</v>
      </c>
      <c r="BB1" s="449" t="s">
        <v>394</v>
      </c>
      <c r="BC1" s="449"/>
      <c r="BD1" s="449"/>
      <c r="BE1" s="449"/>
      <c r="BF1" s="449"/>
    </row>
    <row r="2" spans="1:59" ht="28.8" customHeight="1" x14ac:dyDescent="0.3">
      <c r="A2" s="191"/>
      <c r="B2" s="450" t="s">
        <v>318</v>
      </c>
      <c r="C2" s="450"/>
      <c r="D2" s="450"/>
      <c r="E2" s="451"/>
      <c r="F2" s="452" t="s">
        <v>319</v>
      </c>
      <c r="G2" s="452"/>
      <c r="H2" s="452"/>
      <c r="I2" s="452"/>
      <c r="J2" s="452" t="s">
        <v>320</v>
      </c>
      <c r="K2" s="452"/>
      <c r="L2" s="452"/>
      <c r="M2" s="452" t="s">
        <v>321</v>
      </c>
      <c r="N2" s="452"/>
      <c r="O2" s="452"/>
      <c r="P2" s="452" t="s">
        <v>322</v>
      </c>
      <c r="Q2" s="452"/>
      <c r="R2" s="452"/>
      <c r="S2" s="453" t="s">
        <v>323</v>
      </c>
      <c r="T2" s="453"/>
      <c r="U2" s="453"/>
      <c r="V2" s="452" t="s">
        <v>324</v>
      </c>
      <c r="W2" s="452"/>
      <c r="X2" s="452"/>
      <c r="Y2" s="452" t="s">
        <v>325</v>
      </c>
      <c r="Z2" s="452"/>
      <c r="AA2" s="452"/>
      <c r="AB2" s="452" t="s">
        <v>326</v>
      </c>
      <c r="AC2" s="452"/>
      <c r="AD2" s="452"/>
      <c r="AE2" s="452"/>
      <c r="AF2" s="464" t="s">
        <v>327</v>
      </c>
      <c r="AG2" s="464"/>
      <c r="AH2" s="464"/>
      <c r="AI2" s="452" t="s">
        <v>328</v>
      </c>
      <c r="AJ2" s="452"/>
      <c r="AK2" s="452"/>
      <c r="AL2" s="452" t="s">
        <v>329</v>
      </c>
      <c r="AM2" s="452"/>
      <c r="AN2" s="452"/>
      <c r="AO2" s="452" t="s">
        <v>330</v>
      </c>
      <c r="AP2" s="452"/>
      <c r="AQ2" s="452"/>
      <c r="AR2" s="452" t="s">
        <v>331</v>
      </c>
      <c r="AS2" s="452"/>
      <c r="AT2" s="452"/>
      <c r="AU2" s="452" t="s">
        <v>332</v>
      </c>
      <c r="AV2" s="452"/>
      <c r="AW2" s="452"/>
      <c r="AX2" s="454" t="s">
        <v>87</v>
      </c>
      <c r="AY2" s="455"/>
      <c r="AZ2" s="455"/>
      <c r="BA2" s="455"/>
      <c r="BB2" s="455"/>
      <c r="BC2" s="455"/>
      <c r="BD2" s="455"/>
      <c r="BE2" s="455"/>
      <c r="BF2" s="455"/>
      <c r="BG2" s="192"/>
    </row>
    <row r="3" spans="1:59" ht="49.95" customHeight="1" x14ac:dyDescent="0.3">
      <c r="A3" s="456" t="s">
        <v>333</v>
      </c>
      <c r="B3" s="459" t="s">
        <v>366</v>
      </c>
      <c r="C3" s="459"/>
      <c r="D3" s="459"/>
      <c r="E3" s="459"/>
      <c r="F3" s="459" t="s">
        <v>367</v>
      </c>
      <c r="G3" s="459"/>
      <c r="H3" s="459"/>
      <c r="I3" s="459"/>
      <c r="J3" s="459" t="s">
        <v>368</v>
      </c>
      <c r="K3" s="460"/>
      <c r="L3" s="460"/>
      <c r="M3" s="461" t="s">
        <v>334</v>
      </c>
      <c r="N3" s="462"/>
      <c r="O3" s="462"/>
      <c r="P3" s="461" t="s">
        <v>369</v>
      </c>
      <c r="Q3" s="461"/>
      <c r="R3" s="461"/>
      <c r="S3" s="461" t="s">
        <v>335</v>
      </c>
      <c r="T3" s="461"/>
      <c r="U3" s="461"/>
      <c r="V3" s="461" t="s">
        <v>336</v>
      </c>
      <c r="W3" s="462"/>
      <c r="X3" s="462"/>
      <c r="Y3" s="463"/>
      <c r="Z3" s="463"/>
      <c r="AA3" s="463"/>
      <c r="AB3" s="459" t="s">
        <v>370</v>
      </c>
      <c r="AC3" s="459"/>
      <c r="AD3" s="459"/>
      <c r="AE3" s="459"/>
      <c r="AF3" s="459" t="s">
        <v>371</v>
      </c>
      <c r="AG3" s="459"/>
      <c r="AH3" s="459"/>
      <c r="AI3" s="463"/>
      <c r="AJ3" s="463"/>
      <c r="AK3" s="463"/>
      <c r="AL3" s="461" t="s">
        <v>337</v>
      </c>
      <c r="AM3" s="462"/>
      <c r="AN3" s="462"/>
      <c r="AO3" s="466"/>
      <c r="AP3" s="466"/>
      <c r="AQ3" s="466"/>
      <c r="AR3" s="461" t="s">
        <v>338</v>
      </c>
      <c r="AS3" s="461"/>
      <c r="AT3" s="461"/>
      <c r="AU3" s="465"/>
      <c r="AV3" s="465"/>
      <c r="AW3" s="465"/>
      <c r="AX3" s="461" t="s">
        <v>339</v>
      </c>
      <c r="AY3" s="461"/>
      <c r="AZ3" s="461"/>
      <c r="BA3" s="461"/>
      <c r="BB3" s="461"/>
      <c r="BC3" s="461"/>
      <c r="BD3" s="461"/>
      <c r="BE3" s="461"/>
      <c r="BF3" s="461"/>
      <c r="BG3" s="193"/>
    </row>
    <row r="4" spans="1:59" ht="49.95" customHeight="1" x14ac:dyDescent="0.3">
      <c r="A4" s="457"/>
      <c r="B4" s="459"/>
      <c r="C4" s="459"/>
      <c r="D4" s="459"/>
      <c r="E4" s="459"/>
      <c r="F4" s="459"/>
      <c r="G4" s="459"/>
      <c r="H4" s="459"/>
      <c r="I4" s="459"/>
      <c r="J4" s="460"/>
      <c r="K4" s="460"/>
      <c r="L4" s="460"/>
      <c r="M4" s="462"/>
      <c r="N4" s="462"/>
      <c r="O4" s="462"/>
      <c r="P4" s="461"/>
      <c r="Q4" s="461"/>
      <c r="R4" s="461"/>
      <c r="S4" s="461"/>
      <c r="T4" s="461"/>
      <c r="U4" s="461"/>
      <c r="V4" s="462"/>
      <c r="W4" s="462"/>
      <c r="X4" s="462"/>
      <c r="Y4" s="463"/>
      <c r="Z4" s="463"/>
      <c r="AA4" s="463"/>
      <c r="AB4" s="459"/>
      <c r="AC4" s="459"/>
      <c r="AD4" s="459"/>
      <c r="AE4" s="459"/>
      <c r="AF4" s="459"/>
      <c r="AG4" s="459"/>
      <c r="AH4" s="459"/>
      <c r="AI4" s="463"/>
      <c r="AJ4" s="463"/>
      <c r="AK4" s="463"/>
      <c r="AL4" s="462"/>
      <c r="AM4" s="462"/>
      <c r="AN4" s="462"/>
      <c r="AO4" s="466"/>
      <c r="AP4" s="466"/>
      <c r="AQ4" s="466"/>
      <c r="AR4" s="461"/>
      <c r="AS4" s="461"/>
      <c r="AT4" s="461"/>
      <c r="AU4" s="465"/>
      <c r="AV4" s="465"/>
      <c r="AW4" s="465"/>
      <c r="AX4" s="461"/>
      <c r="AY4" s="461"/>
      <c r="AZ4" s="461"/>
      <c r="BA4" s="461"/>
      <c r="BB4" s="461"/>
      <c r="BC4" s="461"/>
      <c r="BD4" s="461"/>
      <c r="BE4" s="461"/>
      <c r="BF4" s="461"/>
      <c r="BG4" s="193"/>
    </row>
    <row r="5" spans="1:59" ht="49.95" customHeight="1" x14ac:dyDescent="0.3">
      <c r="A5" s="457"/>
      <c r="B5" s="459"/>
      <c r="C5" s="459"/>
      <c r="D5" s="459"/>
      <c r="E5" s="459"/>
      <c r="F5" s="459"/>
      <c r="G5" s="459"/>
      <c r="H5" s="459"/>
      <c r="I5" s="459"/>
      <c r="J5" s="460"/>
      <c r="K5" s="460"/>
      <c r="L5" s="460"/>
      <c r="M5" s="462"/>
      <c r="N5" s="462"/>
      <c r="O5" s="462"/>
      <c r="P5" s="461"/>
      <c r="Q5" s="461"/>
      <c r="R5" s="461"/>
      <c r="S5" s="461"/>
      <c r="T5" s="461"/>
      <c r="U5" s="461"/>
      <c r="V5" s="462"/>
      <c r="W5" s="462"/>
      <c r="X5" s="462"/>
      <c r="Y5" s="463"/>
      <c r="Z5" s="463"/>
      <c r="AA5" s="463"/>
      <c r="AB5" s="459"/>
      <c r="AC5" s="459"/>
      <c r="AD5" s="459"/>
      <c r="AE5" s="459"/>
      <c r="AF5" s="459"/>
      <c r="AG5" s="459"/>
      <c r="AH5" s="459"/>
      <c r="AI5" s="463"/>
      <c r="AJ5" s="463"/>
      <c r="AK5" s="463"/>
      <c r="AL5" s="462"/>
      <c r="AM5" s="462"/>
      <c r="AN5" s="462"/>
      <c r="AO5" s="466"/>
      <c r="AP5" s="466"/>
      <c r="AQ5" s="466"/>
      <c r="AR5" s="461"/>
      <c r="AS5" s="461"/>
      <c r="AT5" s="461"/>
      <c r="AU5" s="465"/>
      <c r="AV5" s="465"/>
      <c r="AW5" s="465"/>
      <c r="AX5" s="461"/>
      <c r="AY5" s="461"/>
      <c r="AZ5" s="461"/>
      <c r="BA5" s="461"/>
      <c r="BB5" s="461"/>
      <c r="BC5" s="461"/>
      <c r="BD5" s="461"/>
      <c r="BE5" s="461"/>
      <c r="BF5" s="461"/>
      <c r="BG5" s="193"/>
    </row>
    <row r="6" spans="1:59" ht="49.95" customHeight="1" x14ac:dyDescent="0.3">
      <c r="A6" s="457"/>
      <c r="B6" s="459"/>
      <c r="C6" s="459"/>
      <c r="D6" s="459"/>
      <c r="E6" s="459"/>
      <c r="F6" s="459"/>
      <c r="G6" s="459"/>
      <c r="H6" s="459"/>
      <c r="I6" s="459"/>
      <c r="J6" s="460"/>
      <c r="K6" s="460"/>
      <c r="L6" s="460"/>
      <c r="M6" s="462"/>
      <c r="N6" s="462"/>
      <c r="O6" s="462"/>
      <c r="P6" s="461"/>
      <c r="Q6" s="461"/>
      <c r="R6" s="461"/>
      <c r="S6" s="461"/>
      <c r="T6" s="461"/>
      <c r="U6" s="461"/>
      <c r="V6" s="462"/>
      <c r="W6" s="462"/>
      <c r="X6" s="462"/>
      <c r="Y6" s="463"/>
      <c r="Z6" s="463"/>
      <c r="AA6" s="463"/>
      <c r="AB6" s="459"/>
      <c r="AC6" s="459"/>
      <c r="AD6" s="459"/>
      <c r="AE6" s="459"/>
      <c r="AF6" s="459"/>
      <c r="AG6" s="459"/>
      <c r="AH6" s="459"/>
      <c r="AI6" s="463"/>
      <c r="AJ6" s="463"/>
      <c r="AK6" s="463"/>
      <c r="AL6" s="462"/>
      <c r="AM6" s="462"/>
      <c r="AN6" s="462"/>
      <c r="AO6" s="466"/>
      <c r="AP6" s="466"/>
      <c r="AQ6" s="466"/>
      <c r="AR6" s="461"/>
      <c r="AS6" s="461"/>
      <c r="AT6" s="461"/>
      <c r="AU6" s="465"/>
      <c r="AV6" s="465"/>
      <c r="AW6" s="465"/>
      <c r="AX6" s="461"/>
      <c r="AY6" s="461"/>
      <c r="AZ6" s="461"/>
      <c r="BA6" s="461"/>
      <c r="BB6" s="461"/>
      <c r="BC6" s="461"/>
      <c r="BD6" s="461"/>
      <c r="BE6" s="461"/>
      <c r="BF6" s="461"/>
      <c r="BG6" s="193"/>
    </row>
    <row r="7" spans="1:59" ht="49.95" customHeight="1" x14ac:dyDescent="0.3">
      <c r="A7" s="457"/>
      <c r="B7" s="459"/>
      <c r="C7" s="459"/>
      <c r="D7" s="459"/>
      <c r="E7" s="459"/>
      <c r="F7" s="459"/>
      <c r="G7" s="459"/>
      <c r="H7" s="459"/>
      <c r="I7" s="459"/>
      <c r="J7" s="460"/>
      <c r="K7" s="460"/>
      <c r="L7" s="460"/>
      <c r="M7" s="462"/>
      <c r="N7" s="462"/>
      <c r="O7" s="462"/>
      <c r="P7" s="461"/>
      <c r="Q7" s="461"/>
      <c r="R7" s="461"/>
      <c r="S7" s="461"/>
      <c r="T7" s="461"/>
      <c r="U7" s="461"/>
      <c r="V7" s="462"/>
      <c r="W7" s="462"/>
      <c r="X7" s="462"/>
      <c r="Y7" s="463"/>
      <c r="Z7" s="463"/>
      <c r="AA7" s="463"/>
      <c r="AB7" s="459"/>
      <c r="AC7" s="459"/>
      <c r="AD7" s="459"/>
      <c r="AE7" s="459"/>
      <c r="AF7" s="459"/>
      <c r="AG7" s="459"/>
      <c r="AH7" s="459"/>
      <c r="AI7" s="463"/>
      <c r="AJ7" s="463"/>
      <c r="AK7" s="463"/>
      <c r="AL7" s="462"/>
      <c r="AM7" s="462"/>
      <c r="AN7" s="462"/>
      <c r="AO7" s="466"/>
      <c r="AP7" s="466"/>
      <c r="AQ7" s="466"/>
      <c r="AR7" s="461"/>
      <c r="AS7" s="461"/>
      <c r="AT7" s="461"/>
      <c r="AU7" s="465"/>
      <c r="AV7" s="465"/>
      <c r="AW7" s="465"/>
      <c r="AX7" s="461"/>
      <c r="AY7" s="461"/>
      <c r="AZ7" s="461"/>
      <c r="BA7" s="461"/>
      <c r="BB7" s="461"/>
      <c r="BC7" s="461"/>
      <c r="BD7" s="461"/>
      <c r="BE7" s="461"/>
      <c r="BF7" s="461"/>
      <c r="BG7" s="193"/>
    </row>
    <row r="8" spans="1:59" ht="49.95" customHeight="1" x14ac:dyDescent="0.3">
      <c r="A8" s="457"/>
      <c r="B8" s="459"/>
      <c r="C8" s="459"/>
      <c r="D8" s="459"/>
      <c r="E8" s="459"/>
      <c r="F8" s="459"/>
      <c r="G8" s="459"/>
      <c r="H8" s="459"/>
      <c r="I8" s="459"/>
      <c r="J8" s="460"/>
      <c r="K8" s="460"/>
      <c r="L8" s="460"/>
      <c r="M8" s="462"/>
      <c r="N8" s="462"/>
      <c r="O8" s="462"/>
      <c r="P8" s="461"/>
      <c r="Q8" s="461"/>
      <c r="R8" s="461"/>
      <c r="S8" s="461"/>
      <c r="T8" s="461"/>
      <c r="U8" s="461"/>
      <c r="V8" s="462"/>
      <c r="W8" s="462"/>
      <c r="X8" s="462"/>
      <c r="Y8" s="463"/>
      <c r="Z8" s="463"/>
      <c r="AA8" s="463"/>
      <c r="AB8" s="459"/>
      <c r="AC8" s="459"/>
      <c r="AD8" s="459"/>
      <c r="AE8" s="459"/>
      <c r="AF8" s="459"/>
      <c r="AG8" s="459"/>
      <c r="AH8" s="459"/>
      <c r="AI8" s="463"/>
      <c r="AJ8" s="463"/>
      <c r="AK8" s="463"/>
      <c r="AL8" s="462"/>
      <c r="AM8" s="462"/>
      <c r="AN8" s="462"/>
      <c r="AO8" s="466"/>
      <c r="AP8" s="466"/>
      <c r="AQ8" s="466"/>
      <c r="AR8" s="461"/>
      <c r="AS8" s="461"/>
      <c r="AT8" s="461"/>
      <c r="AU8" s="465"/>
      <c r="AV8" s="465"/>
      <c r="AW8" s="465"/>
      <c r="AX8" s="461"/>
      <c r="AY8" s="461"/>
      <c r="AZ8" s="461"/>
      <c r="BA8" s="461"/>
      <c r="BB8" s="461"/>
      <c r="BC8" s="461"/>
      <c r="BD8" s="461"/>
      <c r="BE8" s="461"/>
      <c r="BF8" s="461"/>
      <c r="BG8" s="193"/>
    </row>
    <row r="9" spans="1:59" ht="49.95" customHeight="1" x14ac:dyDescent="0.3">
      <c r="A9" s="457"/>
      <c r="B9" s="459"/>
      <c r="C9" s="459"/>
      <c r="D9" s="459"/>
      <c r="E9" s="459"/>
      <c r="F9" s="459"/>
      <c r="G9" s="459"/>
      <c r="H9" s="459"/>
      <c r="I9" s="459"/>
      <c r="J9" s="460"/>
      <c r="K9" s="460"/>
      <c r="L9" s="460"/>
      <c r="M9" s="462"/>
      <c r="N9" s="462"/>
      <c r="O9" s="462"/>
      <c r="P9" s="461"/>
      <c r="Q9" s="461"/>
      <c r="R9" s="461"/>
      <c r="S9" s="461"/>
      <c r="T9" s="461"/>
      <c r="U9" s="461"/>
      <c r="V9" s="462"/>
      <c r="W9" s="462"/>
      <c r="X9" s="462"/>
      <c r="Y9" s="463"/>
      <c r="Z9" s="463"/>
      <c r="AA9" s="463"/>
      <c r="AB9" s="459"/>
      <c r="AC9" s="459"/>
      <c r="AD9" s="459"/>
      <c r="AE9" s="459"/>
      <c r="AF9" s="459"/>
      <c r="AG9" s="459"/>
      <c r="AH9" s="459"/>
      <c r="AI9" s="463"/>
      <c r="AJ9" s="463"/>
      <c r="AK9" s="463"/>
      <c r="AL9" s="462"/>
      <c r="AM9" s="462"/>
      <c r="AN9" s="462"/>
      <c r="AO9" s="466"/>
      <c r="AP9" s="466"/>
      <c r="AQ9" s="466"/>
      <c r="AR9" s="461"/>
      <c r="AS9" s="461"/>
      <c r="AT9" s="461"/>
      <c r="AU9" s="465"/>
      <c r="AV9" s="465"/>
      <c r="AW9" s="465"/>
      <c r="AX9" s="461"/>
      <c r="AY9" s="461"/>
      <c r="AZ9" s="461"/>
      <c r="BA9" s="461"/>
      <c r="BB9" s="461"/>
      <c r="BC9" s="461"/>
      <c r="BD9" s="461"/>
      <c r="BE9" s="461"/>
      <c r="BF9" s="461"/>
      <c r="BG9" s="193"/>
    </row>
    <row r="10" spans="1:59" ht="49.95" customHeight="1" x14ac:dyDescent="0.3">
      <c r="A10" s="457"/>
      <c r="B10" s="459"/>
      <c r="C10" s="459"/>
      <c r="D10" s="459"/>
      <c r="E10" s="459"/>
      <c r="F10" s="459"/>
      <c r="G10" s="459"/>
      <c r="H10" s="459"/>
      <c r="I10" s="459"/>
      <c r="J10" s="460"/>
      <c r="K10" s="460"/>
      <c r="L10" s="460"/>
      <c r="M10" s="462"/>
      <c r="N10" s="462"/>
      <c r="O10" s="462"/>
      <c r="P10" s="461"/>
      <c r="Q10" s="461"/>
      <c r="R10" s="461"/>
      <c r="S10" s="461"/>
      <c r="T10" s="461"/>
      <c r="U10" s="461"/>
      <c r="V10" s="462"/>
      <c r="W10" s="462"/>
      <c r="X10" s="462"/>
      <c r="Y10" s="463"/>
      <c r="Z10" s="463"/>
      <c r="AA10" s="463"/>
      <c r="AB10" s="459"/>
      <c r="AC10" s="459"/>
      <c r="AD10" s="459"/>
      <c r="AE10" s="459"/>
      <c r="AF10" s="459"/>
      <c r="AG10" s="459"/>
      <c r="AH10" s="459"/>
      <c r="AI10" s="463"/>
      <c r="AJ10" s="463"/>
      <c r="AK10" s="463"/>
      <c r="AL10" s="462"/>
      <c r="AM10" s="462"/>
      <c r="AN10" s="462"/>
      <c r="AO10" s="466"/>
      <c r="AP10" s="466"/>
      <c r="AQ10" s="466"/>
      <c r="AR10" s="461"/>
      <c r="AS10" s="461"/>
      <c r="AT10" s="461"/>
      <c r="AU10" s="465"/>
      <c r="AV10" s="465"/>
      <c r="AW10" s="465"/>
      <c r="AX10" s="461"/>
      <c r="AY10" s="461"/>
      <c r="AZ10" s="461"/>
      <c r="BA10" s="461"/>
      <c r="BB10" s="461"/>
      <c r="BC10" s="461"/>
      <c r="BD10" s="461"/>
      <c r="BE10" s="461"/>
      <c r="BF10" s="461"/>
      <c r="BG10" s="193"/>
    </row>
    <row r="11" spans="1:59" ht="49.95" customHeight="1" x14ac:dyDescent="0.3">
      <c r="A11" s="458"/>
      <c r="B11" s="459"/>
      <c r="C11" s="459"/>
      <c r="D11" s="459"/>
      <c r="E11" s="459"/>
      <c r="F11" s="459"/>
      <c r="G11" s="459"/>
      <c r="H11" s="459"/>
      <c r="I11" s="459"/>
      <c r="J11" s="460"/>
      <c r="K11" s="460"/>
      <c r="L11" s="460"/>
      <c r="M11" s="462"/>
      <c r="N11" s="462"/>
      <c r="O11" s="462"/>
      <c r="P11" s="461"/>
      <c r="Q11" s="461"/>
      <c r="R11" s="461"/>
      <c r="S11" s="461"/>
      <c r="T11" s="461"/>
      <c r="U11" s="461"/>
      <c r="V11" s="462"/>
      <c r="W11" s="462"/>
      <c r="X11" s="462"/>
      <c r="Y11" s="463"/>
      <c r="Z11" s="463"/>
      <c r="AA11" s="463"/>
      <c r="AB11" s="459"/>
      <c r="AC11" s="459"/>
      <c r="AD11" s="459"/>
      <c r="AE11" s="459"/>
      <c r="AF11" s="459"/>
      <c r="AG11" s="459"/>
      <c r="AH11" s="459"/>
      <c r="AI11" s="463"/>
      <c r="AJ11" s="463"/>
      <c r="AK11" s="463"/>
      <c r="AL11" s="462"/>
      <c r="AM11" s="462"/>
      <c r="AN11" s="462"/>
      <c r="AO11" s="466"/>
      <c r="AP11" s="466"/>
      <c r="AQ11" s="466"/>
      <c r="AR11" s="461"/>
      <c r="AS11" s="461"/>
      <c r="AT11" s="461"/>
      <c r="AU11" s="465"/>
      <c r="AV11" s="465"/>
      <c r="AW11" s="465"/>
      <c r="AX11" s="461"/>
      <c r="AY11" s="461"/>
      <c r="AZ11" s="461"/>
      <c r="BA11" s="461"/>
      <c r="BB11" s="461"/>
      <c r="BC11" s="461"/>
      <c r="BD11" s="461"/>
      <c r="BE11" s="461"/>
      <c r="BF11" s="461"/>
      <c r="BG11" s="193"/>
    </row>
    <row r="12" spans="1:59" ht="49.95" customHeight="1" x14ac:dyDescent="0.3">
      <c r="A12" s="456" t="s">
        <v>340</v>
      </c>
      <c r="B12" s="459" t="s">
        <v>341</v>
      </c>
      <c r="C12" s="459"/>
      <c r="D12" s="459"/>
      <c r="E12" s="459"/>
      <c r="F12" s="459" t="s">
        <v>372</v>
      </c>
      <c r="G12" s="460"/>
      <c r="H12" s="460"/>
      <c r="I12" s="460"/>
      <c r="J12" s="460" t="s">
        <v>342</v>
      </c>
      <c r="K12" s="460"/>
      <c r="L12" s="460"/>
      <c r="M12" s="459" t="s">
        <v>343</v>
      </c>
      <c r="N12" s="460"/>
      <c r="O12" s="460"/>
      <c r="P12" s="461" t="s">
        <v>373</v>
      </c>
      <c r="Q12" s="461"/>
      <c r="R12" s="461"/>
      <c r="S12" s="461" t="s">
        <v>344</v>
      </c>
      <c r="T12" s="461"/>
      <c r="U12" s="461"/>
      <c r="V12" s="461" t="s">
        <v>345</v>
      </c>
      <c r="W12" s="462"/>
      <c r="X12" s="462"/>
      <c r="Y12" s="461" t="s">
        <v>346</v>
      </c>
      <c r="Z12" s="461"/>
      <c r="AA12" s="461"/>
      <c r="AB12" s="461" t="s">
        <v>374</v>
      </c>
      <c r="AC12" s="461"/>
      <c r="AD12" s="462"/>
      <c r="AE12" s="462"/>
      <c r="AF12" s="461" t="s">
        <v>347</v>
      </c>
      <c r="AG12" s="461"/>
      <c r="AH12" s="461"/>
      <c r="AI12" s="461" t="s">
        <v>348</v>
      </c>
      <c r="AJ12" s="462"/>
      <c r="AK12" s="462"/>
      <c r="AL12" s="461" t="s">
        <v>349</v>
      </c>
      <c r="AM12" s="461"/>
      <c r="AN12" s="461"/>
      <c r="AO12" s="461" t="s">
        <v>350</v>
      </c>
      <c r="AP12" s="461"/>
      <c r="AQ12" s="461"/>
      <c r="AR12" s="461" t="s">
        <v>375</v>
      </c>
      <c r="AS12" s="462"/>
      <c r="AT12" s="462"/>
      <c r="AU12" s="461" t="s">
        <v>351</v>
      </c>
      <c r="AV12" s="461"/>
      <c r="AW12" s="461"/>
      <c r="AX12" s="461" t="s">
        <v>352</v>
      </c>
      <c r="AY12" s="461"/>
      <c r="AZ12" s="461"/>
      <c r="BA12" s="461"/>
      <c r="BB12" s="461"/>
      <c r="BC12" s="461"/>
      <c r="BD12" s="461"/>
      <c r="BE12" s="461"/>
      <c r="BF12" s="461"/>
      <c r="BG12" s="1"/>
    </row>
    <row r="13" spans="1:59" ht="49.95" customHeight="1" x14ac:dyDescent="0.3">
      <c r="A13" s="457"/>
      <c r="B13" s="459"/>
      <c r="C13" s="459"/>
      <c r="D13" s="459"/>
      <c r="E13" s="459"/>
      <c r="F13" s="460"/>
      <c r="G13" s="460"/>
      <c r="H13" s="460"/>
      <c r="I13" s="460"/>
      <c r="J13" s="460"/>
      <c r="K13" s="460"/>
      <c r="L13" s="460"/>
      <c r="M13" s="460"/>
      <c r="N13" s="460"/>
      <c r="O13" s="460"/>
      <c r="P13" s="461"/>
      <c r="Q13" s="461"/>
      <c r="R13" s="461"/>
      <c r="S13" s="461"/>
      <c r="T13" s="461"/>
      <c r="U13" s="461"/>
      <c r="V13" s="462"/>
      <c r="W13" s="462"/>
      <c r="X13" s="462"/>
      <c r="Y13" s="461"/>
      <c r="Z13" s="461"/>
      <c r="AA13" s="461"/>
      <c r="AB13" s="462"/>
      <c r="AC13" s="462"/>
      <c r="AD13" s="462"/>
      <c r="AE13" s="462"/>
      <c r="AF13" s="461"/>
      <c r="AG13" s="461"/>
      <c r="AH13" s="461"/>
      <c r="AI13" s="462"/>
      <c r="AJ13" s="462"/>
      <c r="AK13" s="462"/>
      <c r="AL13" s="461"/>
      <c r="AM13" s="461"/>
      <c r="AN13" s="461"/>
      <c r="AO13" s="461"/>
      <c r="AP13" s="461"/>
      <c r="AQ13" s="461"/>
      <c r="AR13" s="462"/>
      <c r="AS13" s="462"/>
      <c r="AT13" s="462"/>
      <c r="AU13" s="461"/>
      <c r="AV13" s="461"/>
      <c r="AW13" s="461"/>
      <c r="AX13" s="461"/>
      <c r="AY13" s="461"/>
      <c r="AZ13" s="461"/>
      <c r="BA13" s="461"/>
      <c r="BB13" s="461"/>
      <c r="BC13" s="461"/>
      <c r="BD13" s="461"/>
      <c r="BE13" s="461"/>
      <c r="BF13" s="461"/>
      <c r="BG13" s="1"/>
    </row>
    <row r="14" spans="1:59" ht="49.95" customHeight="1" x14ac:dyDescent="0.3">
      <c r="A14" s="457"/>
      <c r="B14" s="459"/>
      <c r="C14" s="459"/>
      <c r="D14" s="459"/>
      <c r="E14" s="459"/>
      <c r="F14" s="460"/>
      <c r="G14" s="460"/>
      <c r="H14" s="460"/>
      <c r="I14" s="460"/>
      <c r="J14" s="460"/>
      <c r="K14" s="460"/>
      <c r="L14" s="460"/>
      <c r="M14" s="460"/>
      <c r="N14" s="460"/>
      <c r="O14" s="460"/>
      <c r="P14" s="461"/>
      <c r="Q14" s="461"/>
      <c r="R14" s="461"/>
      <c r="S14" s="461"/>
      <c r="T14" s="461"/>
      <c r="U14" s="461"/>
      <c r="V14" s="462"/>
      <c r="W14" s="462"/>
      <c r="X14" s="462"/>
      <c r="Y14" s="461"/>
      <c r="Z14" s="461"/>
      <c r="AA14" s="461"/>
      <c r="AB14" s="462"/>
      <c r="AC14" s="462"/>
      <c r="AD14" s="462"/>
      <c r="AE14" s="462"/>
      <c r="AF14" s="461"/>
      <c r="AG14" s="461"/>
      <c r="AH14" s="461"/>
      <c r="AI14" s="462"/>
      <c r="AJ14" s="462"/>
      <c r="AK14" s="462"/>
      <c r="AL14" s="461"/>
      <c r="AM14" s="461"/>
      <c r="AN14" s="461"/>
      <c r="AO14" s="461"/>
      <c r="AP14" s="461"/>
      <c r="AQ14" s="461"/>
      <c r="AR14" s="462"/>
      <c r="AS14" s="462"/>
      <c r="AT14" s="462"/>
      <c r="AU14" s="461"/>
      <c r="AV14" s="461"/>
      <c r="AW14" s="461"/>
      <c r="AX14" s="461"/>
      <c r="AY14" s="461"/>
      <c r="AZ14" s="461"/>
      <c r="BA14" s="461"/>
      <c r="BB14" s="461"/>
      <c r="BC14" s="461"/>
      <c r="BD14" s="461"/>
      <c r="BE14" s="461"/>
      <c r="BF14" s="461"/>
      <c r="BG14" s="1"/>
    </row>
    <row r="15" spans="1:59" ht="49.95" customHeight="1" x14ac:dyDescent="0.3">
      <c r="A15" s="457"/>
      <c r="B15" s="459"/>
      <c r="C15" s="459"/>
      <c r="D15" s="459"/>
      <c r="E15" s="459"/>
      <c r="F15" s="460"/>
      <c r="G15" s="460"/>
      <c r="H15" s="460"/>
      <c r="I15" s="460"/>
      <c r="J15" s="460"/>
      <c r="K15" s="460"/>
      <c r="L15" s="460"/>
      <c r="M15" s="460"/>
      <c r="N15" s="460"/>
      <c r="O15" s="460"/>
      <c r="P15" s="461"/>
      <c r="Q15" s="461"/>
      <c r="R15" s="461"/>
      <c r="S15" s="461"/>
      <c r="T15" s="461"/>
      <c r="U15" s="461"/>
      <c r="V15" s="462"/>
      <c r="W15" s="462"/>
      <c r="X15" s="462"/>
      <c r="Y15" s="461"/>
      <c r="Z15" s="461"/>
      <c r="AA15" s="461"/>
      <c r="AB15" s="462"/>
      <c r="AC15" s="462"/>
      <c r="AD15" s="462"/>
      <c r="AE15" s="462"/>
      <c r="AF15" s="461"/>
      <c r="AG15" s="461"/>
      <c r="AH15" s="461"/>
      <c r="AI15" s="462"/>
      <c r="AJ15" s="462"/>
      <c r="AK15" s="462"/>
      <c r="AL15" s="461"/>
      <c r="AM15" s="461"/>
      <c r="AN15" s="461"/>
      <c r="AO15" s="461"/>
      <c r="AP15" s="461"/>
      <c r="AQ15" s="461"/>
      <c r="AR15" s="462"/>
      <c r="AS15" s="462"/>
      <c r="AT15" s="462"/>
      <c r="AU15" s="461"/>
      <c r="AV15" s="461"/>
      <c r="AW15" s="461"/>
      <c r="AX15" s="461"/>
      <c r="AY15" s="461"/>
      <c r="AZ15" s="461"/>
      <c r="BA15" s="461"/>
      <c r="BB15" s="461"/>
      <c r="BC15" s="461"/>
      <c r="BD15" s="461"/>
      <c r="BE15" s="461"/>
      <c r="BF15" s="461"/>
      <c r="BG15" s="1"/>
    </row>
    <row r="16" spans="1:59" ht="49.95" customHeight="1" x14ac:dyDescent="0.3">
      <c r="A16" s="457"/>
      <c r="B16" s="459"/>
      <c r="C16" s="459"/>
      <c r="D16" s="459"/>
      <c r="E16" s="459"/>
      <c r="F16" s="460"/>
      <c r="G16" s="460"/>
      <c r="H16" s="460"/>
      <c r="I16" s="460"/>
      <c r="J16" s="460"/>
      <c r="K16" s="460"/>
      <c r="L16" s="460"/>
      <c r="M16" s="460"/>
      <c r="N16" s="460"/>
      <c r="O16" s="460"/>
      <c r="P16" s="461"/>
      <c r="Q16" s="461"/>
      <c r="R16" s="461"/>
      <c r="S16" s="461"/>
      <c r="T16" s="461"/>
      <c r="U16" s="461"/>
      <c r="V16" s="462"/>
      <c r="W16" s="462"/>
      <c r="X16" s="462"/>
      <c r="Y16" s="461"/>
      <c r="Z16" s="461"/>
      <c r="AA16" s="461"/>
      <c r="AB16" s="462"/>
      <c r="AC16" s="462"/>
      <c r="AD16" s="462"/>
      <c r="AE16" s="462"/>
      <c r="AF16" s="461"/>
      <c r="AG16" s="461"/>
      <c r="AH16" s="461"/>
      <c r="AI16" s="462"/>
      <c r="AJ16" s="462"/>
      <c r="AK16" s="462"/>
      <c r="AL16" s="461"/>
      <c r="AM16" s="461"/>
      <c r="AN16" s="461"/>
      <c r="AO16" s="461"/>
      <c r="AP16" s="461"/>
      <c r="AQ16" s="461"/>
      <c r="AR16" s="462"/>
      <c r="AS16" s="462"/>
      <c r="AT16" s="462"/>
      <c r="AU16" s="461"/>
      <c r="AV16" s="461"/>
      <c r="AW16" s="461"/>
      <c r="AX16" s="461"/>
      <c r="AY16" s="461"/>
      <c r="AZ16" s="461"/>
      <c r="BA16" s="461"/>
      <c r="BB16" s="461"/>
      <c r="BC16" s="461"/>
      <c r="BD16" s="461"/>
      <c r="BE16" s="461"/>
      <c r="BF16" s="461"/>
      <c r="BG16" s="1"/>
    </row>
    <row r="17" spans="1:59" ht="49.95" customHeight="1" x14ac:dyDescent="0.3">
      <c r="A17" s="458"/>
      <c r="B17" s="459"/>
      <c r="C17" s="459"/>
      <c r="D17" s="459"/>
      <c r="E17" s="459"/>
      <c r="F17" s="460"/>
      <c r="G17" s="460"/>
      <c r="H17" s="460"/>
      <c r="I17" s="460"/>
      <c r="J17" s="460"/>
      <c r="K17" s="460"/>
      <c r="L17" s="460"/>
      <c r="M17" s="460"/>
      <c r="N17" s="460"/>
      <c r="O17" s="460"/>
      <c r="P17" s="461"/>
      <c r="Q17" s="461"/>
      <c r="R17" s="461"/>
      <c r="S17" s="461"/>
      <c r="T17" s="461"/>
      <c r="U17" s="461"/>
      <c r="V17" s="462"/>
      <c r="W17" s="462"/>
      <c r="X17" s="462"/>
      <c r="Y17" s="461"/>
      <c r="Z17" s="461"/>
      <c r="AA17" s="461"/>
      <c r="AB17" s="462"/>
      <c r="AC17" s="462"/>
      <c r="AD17" s="462"/>
      <c r="AE17" s="462"/>
      <c r="AF17" s="461"/>
      <c r="AG17" s="461"/>
      <c r="AH17" s="461"/>
      <c r="AI17" s="462"/>
      <c r="AJ17" s="462"/>
      <c r="AK17" s="462"/>
      <c r="AL17" s="461"/>
      <c r="AM17" s="461"/>
      <c r="AN17" s="461"/>
      <c r="AO17" s="461"/>
      <c r="AP17" s="461"/>
      <c r="AQ17" s="461"/>
      <c r="AR17" s="462"/>
      <c r="AS17" s="462"/>
      <c r="AT17" s="462"/>
      <c r="AU17" s="461"/>
      <c r="AV17" s="461"/>
      <c r="AW17" s="461"/>
      <c r="AX17" s="461"/>
      <c r="AY17" s="461"/>
      <c r="AZ17" s="461"/>
      <c r="BA17" s="461"/>
      <c r="BB17" s="461"/>
      <c r="BC17" s="461"/>
      <c r="BD17" s="461"/>
      <c r="BE17" s="461"/>
      <c r="BF17" s="461"/>
      <c r="BG17" s="1"/>
    </row>
    <row r="18" spans="1:59" ht="49.95" customHeight="1" x14ac:dyDescent="0.3">
      <c r="A18" s="467" t="s">
        <v>353</v>
      </c>
      <c r="B18" s="461" t="s">
        <v>354</v>
      </c>
      <c r="C18" s="461"/>
      <c r="D18" s="461"/>
      <c r="E18" s="461"/>
      <c r="F18" s="461" t="s">
        <v>355</v>
      </c>
      <c r="G18" s="461"/>
      <c r="H18" s="461"/>
      <c r="I18" s="461"/>
      <c r="J18" s="461" t="s">
        <v>356</v>
      </c>
      <c r="K18" s="461"/>
      <c r="L18" s="461"/>
      <c r="M18" s="461" t="s">
        <v>357</v>
      </c>
      <c r="N18" s="462"/>
      <c r="O18" s="462"/>
      <c r="P18" s="459" t="s">
        <v>358</v>
      </c>
      <c r="Q18" s="460"/>
      <c r="R18" s="460"/>
      <c r="S18" s="461" t="s">
        <v>376</v>
      </c>
      <c r="T18" s="462"/>
      <c r="U18" s="462"/>
      <c r="V18" s="461" t="s">
        <v>359</v>
      </c>
      <c r="W18" s="462"/>
      <c r="X18" s="462"/>
      <c r="Y18" s="461" t="s">
        <v>377</v>
      </c>
      <c r="Z18" s="462"/>
      <c r="AA18" s="462"/>
      <c r="AB18" s="461" t="s">
        <v>360</v>
      </c>
      <c r="AC18" s="461"/>
      <c r="AD18" s="462"/>
      <c r="AE18" s="462"/>
      <c r="AF18" s="461" t="s">
        <v>378</v>
      </c>
      <c r="AG18" s="461"/>
      <c r="AH18" s="461"/>
      <c r="AI18" s="461" t="s">
        <v>361</v>
      </c>
      <c r="AJ18" s="462"/>
      <c r="AK18" s="462"/>
      <c r="AL18" s="461" t="s">
        <v>362</v>
      </c>
      <c r="AM18" s="462"/>
      <c r="AN18" s="462"/>
      <c r="AO18" s="461" t="s">
        <v>379</v>
      </c>
      <c r="AP18" s="462"/>
      <c r="AQ18" s="462"/>
      <c r="AR18" s="461" t="s">
        <v>363</v>
      </c>
      <c r="AS18" s="462"/>
      <c r="AT18" s="462"/>
      <c r="AU18" s="461" t="s">
        <v>364</v>
      </c>
      <c r="AV18" s="461"/>
      <c r="AW18" s="461"/>
      <c r="AX18" s="468"/>
      <c r="AY18" s="468"/>
      <c r="AZ18" s="468"/>
      <c r="BA18" s="468"/>
      <c r="BB18" s="468"/>
      <c r="BC18" s="468"/>
      <c r="BD18" s="468"/>
      <c r="BE18" s="468"/>
      <c r="BF18" s="468"/>
      <c r="BG18" s="1"/>
    </row>
    <row r="19" spans="1:59" ht="49.95" customHeight="1" x14ac:dyDescent="0.3">
      <c r="A19" s="457"/>
      <c r="B19" s="461"/>
      <c r="C19" s="461"/>
      <c r="D19" s="461"/>
      <c r="E19" s="461"/>
      <c r="F19" s="461"/>
      <c r="G19" s="461"/>
      <c r="H19" s="461"/>
      <c r="I19" s="461"/>
      <c r="J19" s="461"/>
      <c r="K19" s="461"/>
      <c r="L19" s="461"/>
      <c r="M19" s="462"/>
      <c r="N19" s="462"/>
      <c r="O19" s="462"/>
      <c r="P19" s="460"/>
      <c r="Q19" s="460"/>
      <c r="R19" s="460"/>
      <c r="S19" s="462"/>
      <c r="T19" s="462"/>
      <c r="U19" s="462"/>
      <c r="V19" s="462"/>
      <c r="W19" s="462"/>
      <c r="X19" s="462"/>
      <c r="Y19" s="462"/>
      <c r="Z19" s="462"/>
      <c r="AA19" s="462"/>
      <c r="AB19" s="462"/>
      <c r="AC19" s="462"/>
      <c r="AD19" s="462"/>
      <c r="AE19" s="462"/>
      <c r="AF19" s="461"/>
      <c r="AG19" s="461"/>
      <c r="AH19" s="461"/>
      <c r="AI19" s="462"/>
      <c r="AJ19" s="462"/>
      <c r="AK19" s="462"/>
      <c r="AL19" s="462"/>
      <c r="AM19" s="462"/>
      <c r="AN19" s="462"/>
      <c r="AO19" s="462"/>
      <c r="AP19" s="462"/>
      <c r="AQ19" s="462"/>
      <c r="AR19" s="462"/>
      <c r="AS19" s="462"/>
      <c r="AT19" s="462"/>
      <c r="AU19" s="461"/>
      <c r="AV19" s="461"/>
      <c r="AW19" s="461"/>
      <c r="AX19" s="468"/>
      <c r="AY19" s="468"/>
      <c r="AZ19" s="468"/>
      <c r="BA19" s="468"/>
      <c r="BB19" s="468"/>
      <c r="BC19" s="468"/>
      <c r="BD19" s="468"/>
      <c r="BE19" s="468"/>
      <c r="BF19" s="468"/>
      <c r="BG19" s="1"/>
    </row>
    <row r="20" spans="1:59" ht="49.95" customHeight="1" x14ac:dyDescent="0.3">
      <c r="A20" s="457"/>
      <c r="B20" s="461"/>
      <c r="C20" s="461"/>
      <c r="D20" s="461"/>
      <c r="E20" s="461"/>
      <c r="F20" s="461"/>
      <c r="G20" s="461"/>
      <c r="H20" s="461"/>
      <c r="I20" s="461"/>
      <c r="J20" s="461"/>
      <c r="K20" s="461"/>
      <c r="L20" s="461"/>
      <c r="M20" s="462"/>
      <c r="N20" s="462"/>
      <c r="O20" s="462"/>
      <c r="P20" s="460"/>
      <c r="Q20" s="460"/>
      <c r="R20" s="460"/>
      <c r="S20" s="462"/>
      <c r="T20" s="462"/>
      <c r="U20" s="462"/>
      <c r="V20" s="462"/>
      <c r="W20" s="462"/>
      <c r="X20" s="462"/>
      <c r="Y20" s="462"/>
      <c r="Z20" s="462"/>
      <c r="AA20" s="462"/>
      <c r="AB20" s="462"/>
      <c r="AC20" s="462"/>
      <c r="AD20" s="462"/>
      <c r="AE20" s="462"/>
      <c r="AF20" s="461"/>
      <c r="AG20" s="461"/>
      <c r="AH20" s="461"/>
      <c r="AI20" s="462"/>
      <c r="AJ20" s="462"/>
      <c r="AK20" s="462"/>
      <c r="AL20" s="462"/>
      <c r="AM20" s="462"/>
      <c r="AN20" s="462"/>
      <c r="AO20" s="462"/>
      <c r="AP20" s="462"/>
      <c r="AQ20" s="462"/>
      <c r="AR20" s="462"/>
      <c r="AS20" s="462"/>
      <c r="AT20" s="462"/>
      <c r="AU20" s="461"/>
      <c r="AV20" s="461"/>
      <c r="AW20" s="461"/>
      <c r="AX20" s="468"/>
      <c r="AY20" s="468"/>
      <c r="AZ20" s="468"/>
      <c r="BA20" s="468"/>
      <c r="BB20" s="468"/>
      <c r="BC20" s="468"/>
      <c r="BD20" s="468"/>
      <c r="BE20" s="468"/>
      <c r="BF20" s="468"/>
      <c r="BG20" s="1"/>
    </row>
    <row r="21" spans="1:59" ht="49.95" customHeight="1" x14ac:dyDescent="0.3">
      <c r="A21" s="457"/>
      <c r="B21" s="461"/>
      <c r="C21" s="461"/>
      <c r="D21" s="461"/>
      <c r="E21" s="461"/>
      <c r="F21" s="461"/>
      <c r="G21" s="461"/>
      <c r="H21" s="461"/>
      <c r="I21" s="461"/>
      <c r="J21" s="461"/>
      <c r="K21" s="461"/>
      <c r="L21" s="461"/>
      <c r="M21" s="462"/>
      <c r="N21" s="462"/>
      <c r="O21" s="462"/>
      <c r="P21" s="460"/>
      <c r="Q21" s="460"/>
      <c r="R21" s="460"/>
      <c r="S21" s="462"/>
      <c r="T21" s="462"/>
      <c r="U21" s="462"/>
      <c r="V21" s="462"/>
      <c r="W21" s="462"/>
      <c r="X21" s="462"/>
      <c r="Y21" s="462"/>
      <c r="Z21" s="462"/>
      <c r="AA21" s="462"/>
      <c r="AB21" s="462"/>
      <c r="AC21" s="462"/>
      <c r="AD21" s="462"/>
      <c r="AE21" s="462"/>
      <c r="AF21" s="461"/>
      <c r="AG21" s="461"/>
      <c r="AH21" s="461"/>
      <c r="AI21" s="462"/>
      <c r="AJ21" s="462"/>
      <c r="AK21" s="462"/>
      <c r="AL21" s="462"/>
      <c r="AM21" s="462"/>
      <c r="AN21" s="462"/>
      <c r="AO21" s="462"/>
      <c r="AP21" s="462"/>
      <c r="AQ21" s="462"/>
      <c r="AR21" s="462"/>
      <c r="AS21" s="462"/>
      <c r="AT21" s="462"/>
      <c r="AU21" s="461"/>
      <c r="AV21" s="461"/>
      <c r="AW21" s="461"/>
      <c r="AX21" s="468"/>
      <c r="AY21" s="468"/>
      <c r="AZ21" s="468"/>
      <c r="BA21" s="468"/>
      <c r="BB21" s="468"/>
      <c r="BC21" s="468"/>
      <c r="BD21" s="468"/>
      <c r="BE21" s="468"/>
      <c r="BF21" s="468"/>
      <c r="BG21" s="1"/>
    </row>
    <row r="22" spans="1:59" ht="49.95" customHeight="1" x14ac:dyDescent="0.3">
      <c r="A22" s="457"/>
      <c r="B22" s="461"/>
      <c r="C22" s="461"/>
      <c r="D22" s="461"/>
      <c r="E22" s="461"/>
      <c r="F22" s="461"/>
      <c r="G22" s="461"/>
      <c r="H22" s="461"/>
      <c r="I22" s="461"/>
      <c r="J22" s="461"/>
      <c r="K22" s="461"/>
      <c r="L22" s="461"/>
      <c r="M22" s="462"/>
      <c r="N22" s="462"/>
      <c r="O22" s="462"/>
      <c r="P22" s="460"/>
      <c r="Q22" s="460"/>
      <c r="R22" s="460"/>
      <c r="S22" s="462"/>
      <c r="T22" s="462"/>
      <c r="U22" s="462"/>
      <c r="V22" s="462"/>
      <c r="W22" s="462"/>
      <c r="X22" s="462"/>
      <c r="Y22" s="462"/>
      <c r="Z22" s="462"/>
      <c r="AA22" s="462"/>
      <c r="AB22" s="462"/>
      <c r="AC22" s="462"/>
      <c r="AD22" s="462"/>
      <c r="AE22" s="462"/>
      <c r="AF22" s="461"/>
      <c r="AG22" s="461"/>
      <c r="AH22" s="461"/>
      <c r="AI22" s="462"/>
      <c r="AJ22" s="462"/>
      <c r="AK22" s="462"/>
      <c r="AL22" s="462"/>
      <c r="AM22" s="462"/>
      <c r="AN22" s="462"/>
      <c r="AO22" s="462"/>
      <c r="AP22" s="462"/>
      <c r="AQ22" s="462"/>
      <c r="AR22" s="462"/>
      <c r="AS22" s="462"/>
      <c r="AT22" s="462"/>
      <c r="AU22" s="461"/>
      <c r="AV22" s="461"/>
      <c r="AW22" s="461"/>
      <c r="AX22" s="468"/>
      <c r="AY22" s="468"/>
      <c r="AZ22" s="468"/>
      <c r="BA22" s="468"/>
      <c r="BB22" s="468"/>
      <c r="BC22" s="468"/>
      <c r="BD22" s="468"/>
      <c r="BE22" s="468"/>
      <c r="BF22" s="468"/>
      <c r="BG22" s="1"/>
    </row>
    <row r="23" spans="1:59" ht="49.95" customHeight="1" x14ac:dyDescent="0.3">
      <c r="A23" s="457"/>
      <c r="B23" s="461"/>
      <c r="C23" s="461"/>
      <c r="D23" s="461"/>
      <c r="E23" s="461"/>
      <c r="F23" s="461"/>
      <c r="G23" s="461"/>
      <c r="H23" s="461"/>
      <c r="I23" s="461"/>
      <c r="J23" s="461"/>
      <c r="K23" s="461"/>
      <c r="L23" s="461"/>
      <c r="M23" s="462"/>
      <c r="N23" s="462"/>
      <c r="O23" s="462"/>
      <c r="P23" s="460"/>
      <c r="Q23" s="460"/>
      <c r="R23" s="460"/>
      <c r="S23" s="462"/>
      <c r="T23" s="462"/>
      <c r="U23" s="462"/>
      <c r="V23" s="462"/>
      <c r="W23" s="462"/>
      <c r="X23" s="462"/>
      <c r="Y23" s="462"/>
      <c r="Z23" s="462"/>
      <c r="AA23" s="462"/>
      <c r="AB23" s="462"/>
      <c r="AC23" s="462"/>
      <c r="AD23" s="462"/>
      <c r="AE23" s="462"/>
      <c r="AF23" s="461"/>
      <c r="AG23" s="461"/>
      <c r="AH23" s="461"/>
      <c r="AI23" s="462"/>
      <c r="AJ23" s="462"/>
      <c r="AK23" s="462"/>
      <c r="AL23" s="462"/>
      <c r="AM23" s="462"/>
      <c r="AN23" s="462"/>
      <c r="AO23" s="462"/>
      <c r="AP23" s="462"/>
      <c r="AQ23" s="462"/>
      <c r="AR23" s="462"/>
      <c r="AS23" s="462"/>
      <c r="AT23" s="462"/>
      <c r="AU23" s="461"/>
      <c r="AV23" s="461"/>
      <c r="AW23" s="461"/>
      <c r="AX23" s="468"/>
      <c r="AY23" s="468"/>
      <c r="AZ23" s="468"/>
      <c r="BA23" s="468"/>
      <c r="BB23" s="468"/>
      <c r="BC23" s="468"/>
      <c r="BD23" s="468"/>
      <c r="BE23" s="468"/>
      <c r="BF23" s="468"/>
      <c r="BG23" s="1"/>
    </row>
    <row r="24" spans="1:59" ht="49.95" customHeight="1" x14ac:dyDescent="0.3">
      <c r="A24" s="457"/>
      <c r="B24" s="461"/>
      <c r="C24" s="461"/>
      <c r="D24" s="461"/>
      <c r="E24" s="461"/>
      <c r="F24" s="461"/>
      <c r="G24" s="461"/>
      <c r="H24" s="461"/>
      <c r="I24" s="461"/>
      <c r="J24" s="461"/>
      <c r="K24" s="461"/>
      <c r="L24" s="461"/>
      <c r="M24" s="462"/>
      <c r="N24" s="462"/>
      <c r="O24" s="462"/>
      <c r="P24" s="460"/>
      <c r="Q24" s="460"/>
      <c r="R24" s="460"/>
      <c r="S24" s="462"/>
      <c r="T24" s="462"/>
      <c r="U24" s="462"/>
      <c r="V24" s="462"/>
      <c r="W24" s="462"/>
      <c r="X24" s="462"/>
      <c r="Y24" s="462"/>
      <c r="Z24" s="462"/>
      <c r="AA24" s="462"/>
      <c r="AB24" s="462"/>
      <c r="AC24" s="462"/>
      <c r="AD24" s="462"/>
      <c r="AE24" s="462"/>
      <c r="AF24" s="461"/>
      <c r="AG24" s="461"/>
      <c r="AH24" s="461"/>
      <c r="AI24" s="462"/>
      <c r="AJ24" s="462"/>
      <c r="AK24" s="462"/>
      <c r="AL24" s="462"/>
      <c r="AM24" s="462"/>
      <c r="AN24" s="462"/>
      <c r="AO24" s="462"/>
      <c r="AP24" s="462"/>
      <c r="AQ24" s="462"/>
      <c r="AR24" s="462"/>
      <c r="AS24" s="462"/>
      <c r="AT24" s="462"/>
      <c r="AU24" s="461"/>
      <c r="AV24" s="461"/>
      <c r="AW24" s="461"/>
      <c r="AX24" s="468"/>
      <c r="AY24" s="468"/>
      <c r="AZ24" s="468"/>
      <c r="BA24" s="468"/>
      <c r="BB24" s="468"/>
      <c r="BC24" s="468"/>
      <c r="BD24" s="468"/>
      <c r="BE24" s="468"/>
      <c r="BF24" s="468"/>
      <c r="BG24" s="1"/>
    </row>
    <row r="25" spans="1:59" ht="49.95" customHeight="1" x14ac:dyDescent="0.3">
      <c r="A25" s="457"/>
      <c r="B25" s="461"/>
      <c r="C25" s="461"/>
      <c r="D25" s="461"/>
      <c r="E25" s="461"/>
      <c r="F25" s="461"/>
      <c r="G25" s="461"/>
      <c r="H25" s="461"/>
      <c r="I25" s="461"/>
      <c r="J25" s="461"/>
      <c r="K25" s="461"/>
      <c r="L25" s="461"/>
      <c r="M25" s="462"/>
      <c r="N25" s="462"/>
      <c r="O25" s="462"/>
      <c r="P25" s="460"/>
      <c r="Q25" s="460"/>
      <c r="R25" s="460"/>
      <c r="S25" s="462"/>
      <c r="T25" s="462"/>
      <c r="U25" s="462"/>
      <c r="V25" s="462"/>
      <c r="W25" s="462"/>
      <c r="X25" s="462"/>
      <c r="Y25" s="462"/>
      <c r="Z25" s="462"/>
      <c r="AA25" s="462"/>
      <c r="AB25" s="462"/>
      <c r="AC25" s="462"/>
      <c r="AD25" s="462"/>
      <c r="AE25" s="462"/>
      <c r="AF25" s="461"/>
      <c r="AG25" s="461"/>
      <c r="AH25" s="461"/>
      <c r="AI25" s="462"/>
      <c r="AJ25" s="462"/>
      <c r="AK25" s="462"/>
      <c r="AL25" s="462"/>
      <c r="AM25" s="462"/>
      <c r="AN25" s="462"/>
      <c r="AO25" s="462"/>
      <c r="AP25" s="462"/>
      <c r="AQ25" s="462"/>
      <c r="AR25" s="462"/>
      <c r="AS25" s="462"/>
      <c r="AT25" s="462"/>
      <c r="AU25" s="461"/>
      <c r="AV25" s="461"/>
      <c r="AW25" s="461"/>
      <c r="AX25" s="468"/>
      <c r="AY25" s="468"/>
      <c r="AZ25" s="468"/>
      <c r="BA25" s="468"/>
      <c r="BB25" s="468"/>
      <c r="BC25" s="468"/>
      <c r="BD25" s="468"/>
      <c r="BE25" s="468"/>
      <c r="BF25" s="468"/>
      <c r="BG25" s="1"/>
    </row>
    <row r="26" spans="1:59" x14ac:dyDescent="0.3">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row>
    <row r="27" spans="1:59" x14ac:dyDescent="0.3">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row>
    <row r="28" spans="1:59" x14ac:dyDescent="0.3">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row>
    <row r="29" spans="1:59" x14ac:dyDescent="0.3">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row>
    <row r="30" spans="1:59" x14ac:dyDescent="0.3">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row>
    <row r="31" spans="1:59" x14ac:dyDescent="0.3">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row>
    <row r="32" spans="1:59" x14ac:dyDescent="0.3">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2:59" x14ac:dyDescent="0.3">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row>
    <row r="34" spans="2:59" x14ac:dyDescent="0.3">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row>
    <row r="35" spans="2:59" x14ac:dyDescent="0.3">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row>
  </sheetData>
  <mergeCells count="68">
    <mergeCell ref="AO18:AQ25"/>
    <mergeCell ref="AR18:AT25"/>
    <mergeCell ref="AU18:AW25"/>
    <mergeCell ref="AX18:BF25"/>
    <mergeCell ref="V18:X25"/>
    <mergeCell ref="Y18:AA25"/>
    <mergeCell ref="AB18:AE25"/>
    <mergeCell ref="AF18:AH25"/>
    <mergeCell ref="AI18:AK25"/>
    <mergeCell ref="AL18:AN25"/>
    <mergeCell ref="AR12:AT17"/>
    <mergeCell ref="AU12:AW17"/>
    <mergeCell ref="AX12:BF17"/>
    <mergeCell ref="A18:A25"/>
    <mergeCell ref="B18:E25"/>
    <mergeCell ref="F18:I25"/>
    <mergeCell ref="J18:L25"/>
    <mergeCell ref="M18:O25"/>
    <mergeCell ref="P18:R25"/>
    <mergeCell ref="S18:U25"/>
    <mergeCell ref="Y12:AA17"/>
    <mergeCell ref="AB12:AE17"/>
    <mergeCell ref="AF12:AH17"/>
    <mergeCell ref="AI12:AK17"/>
    <mergeCell ref="AL12:AN17"/>
    <mergeCell ref="AO12:AQ17"/>
    <mergeCell ref="AU3:AW11"/>
    <mergeCell ref="AX3:BF11"/>
    <mergeCell ref="A12:A17"/>
    <mergeCell ref="B12:E17"/>
    <mergeCell ref="F12:I17"/>
    <mergeCell ref="J12:L17"/>
    <mergeCell ref="M12:O17"/>
    <mergeCell ref="P12:R17"/>
    <mergeCell ref="S12:U17"/>
    <mergeCell ref="V12:X17"/>
    <mergeCell ref="AB3:AE11"/>
    <mergeCell ref="AF3:AH11"/>
    <mergeCell ref="AI3:AK11"/>
    <mergeCell ref="AL3:AN11"/>
    <mergeCell ref="AO3:AQ11"/>
    <mergeCell ref="AR3:AT11"/>
    <mergeCell ref="P3:R11"/>
    <mergeCell ref="S3:U11"/>
    <mergeCell ref="V3:X11"/>
    <mergeCell ref="Y3:AA11"/>
    <mergeCell ref="AF2:AH2"/>
    <mergeCell ref="A3:A11"/>
    <mergeCell ref="B3:E11"/>
    <mergeCell ref="F3:I11"/>
    <mergeCell ref="J3:L11"/>
    <mergeCell ref="M3:O11"/>
    <mergeCell ref="BB1:BF1"/>
    <mergeCell ref="B2:E2"/>
    <mergeCell ref="F2:I2"/>
    <mergeCell ref="J2:L2"/>
    <mergeCell ref="M2:O2"/>
    <mergeCell ref="P2:R2"/>
    <mergeCell ref="S2:U2"/>
    <mergeCell ref="V2:X2"/>
    <mergeCell ref="Y2:AA2"/>
    <mergeCell ref="AB2:AE2"/>
    <mergeCell ref="AX2:BF2"/>
    <mergeCell ref="AI2:AK2"/>
    <mergeCell ref="AL2:AN2"/>
    <mergeCell ref="AO2:AQ2"/>
    <mergeCell ref="AR2:AT2"/>
    <mergeCell ref="AU2:AW2"/>
  </mergeCells>
  <phoneticPr fontId="2"/>
  <printOptions horizontalCentered="1" verticalCentered="1"/>
  <pageMargins left="0.23622047244094491" right="0.23622047244094491" top="0.39370078740157483" bottom="0.74803149606299213" header="0.31496062992125984" footer="0.31496062992125984"/>
  <pageSetup paperSize="8" scale="61" fitToHeight="0" orientation="landscape" r:id="rId1"/>
  <headerFooter>
    <oddFooter>&amp;C&amp;"メイリオ,レギュラー"&amp;18 15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B5CAA-D2E6-400E-B457-D8926D0E82D1}">
  <sheetPr>
    <tabColor rgb="FF00B0F0"/>
  </sheetPr>
  <dimension ref="A1:N45"/>
  <sheetViews>
    <sheetView zoomScale="90" zoomScaleNormal="90" workbookViewId="0">
      <selection activeCell="Q25" sqref="Q25"/>
    </sheetView>
  </sheetViews>
  <sheetFormatPr defaultColWidth="9.6640625" defaultRowHeight="14.4" x14ac:dyDescent="0.3"/>
  <cols>
    <col min="1" max="1" width="4.44140625" style="1" customWidth="1"/>
    <col min="2" max="3" width="6.21875" style="1" customWidth="1"/>
    <col min="4" max="4" width="3.33203125" style="1" customWidth="1"/>
    <col min="5" max="5" width="2.21875" style="1" customWidth="1"/>
    <col min="6" max="7" width="2.109375" style="1" customWidth="1"/>
    <col min="8" max="10" width="11.5546875" style="1" customWidth="1"/>
    <col min="11" max="11" width="13" style="1" customWidth="1"/>
    <col min="12" max="12" width="11.5546875" style="1" customWidth="1"/>
    <col min="13" max="13" width="15.109375" style="1" customWidth="1"/>
    <col min="14" max="14" width="11.5546875" style="1" customWidth="1"/>
    <col min="15" max="56" width="6.21875" style="1" customWidth="1"/>
    <col min="57" max="16384" width="9.6640625" style="1"/>
  </cols>
  <sheetData>
    <row r="1" spans="1:14" ht="0.6" customHeight="1" x14ac:dyDescent="0.3"/>
    <row r="2" spans="1:14" ht="28.2" customHeight="1" x14ac:dyDescent="0.3">
      <c r="A2" s="494" t="s">
        <v>88</v>
      </c>
      <c r="B2" s="494"/>
      <c r="C2" s="494"/>
      <c r="D2" s="494"/>
      <c r="E2" s="494"/>
      <c r="F2" s="494"/>
      <c r="G2" s="494"/>
      <c r="H2" s="494"/>
      <c r="I2" s="494"/>
      <c r="J2" s="494"/>
      <c r="K2" s="494"/>
      <c r="L2" s="494"/>
      <c r="M2" s="494"/>
      <c r="N2" s="494"/>
    </row>
    <row r="3" spans="1:14" x14ac:dyDescent="0.3">
      <c r="A3" s="495">
        <v>1</v>
      </c>
      <c r="B3" s="496" t="s">
        <v>89</v>
      </c>
      <c r="C3" s="496"/>
      <c r="D3" s="496"/>
      <c r="E3" s="496"/>
      <c r="F3" s="496"/>
      <c r="G3" s="496"/>
      <c r="H3" s="497" t="s">
        <v>311</v>
      </c>
      <c r="I3" s="497"/>
      <c r="J3" s="497"/>
      <c r="K3" s="497"/>
      <c r="L3" s="497"/>
      <c r="M3" s="497"/>
      <c r="N3" s="497"/>
    </row>
    <row r="4" spans="1:14" ht="4.8" customHeight="1" x14ac:dyDescent="0.3">
      <c r="A4" s="495"/>
      <c r="B4" s="488"/>
      <c r="C4" s="488"/>
      <c r="D4" s="488"/>
      <c r="E4" s="488"/>
      <c r="F4" s="488"/>
      <c r="G4" s="488"/>
      <c r="H4" s="498"/>
      <c r="I4" s="498"/>
      <c r="J4" s="498"/>
      <c r="K4" s="498"/>
      <c r="L4" s="498"/>
      <c r="M4" s="498"/>
      <c r="N4" s="498"/>
    </row>
    <row r="5" spans="1:14" ht="38.4" customHeight="1" x14ac:dyDescent="0.3">
      <c r="A5" s="469">
        <v>2</v>
      </c>
      <c r="B5" s="488" t="s">
        <v>90</v>
      </c>
      <c r="C5" s="488"/>
      <c r="D5" s="488"/>
      <c r="E5" s="488"/>
      <c r="F5" s="488"/>
      <c r="G5" s="488"/>
      <c r="H5" s="498" t="s">
        <v>107</v>
      </c>
      <c r="I5" s="499"/>
      <c r="J5" s="499"/>
      <c r="K5" s="499"/>
      <c r="L5" s="499"/>
      <c r="M5" s="499"/>
      <c r="N5" s="499"/>
    </row>
    <row r="6" spans="1:14" ht="38.4" customHeight="1" x14ac:dyDescent="0.3">
      <c r="A6" s="469"/>
      <c r="B6" s="488"/>
      <c r="C6" s="488"/>
      <c r="D6" s="488"/>
      <c r="E6" s="488"/>
      <c r="F6" s="488"/>
      <c r="G6" s="488"/>
      <c r="H6" s="499"/>
      <c r="I6" s="499"/>
      <c r="J6" s="499"/>
      <c r="K6" s="499"/>
      <c r="L6" s="499"/>
      <c r="M6" s="499"/>
      <c r="N6" s="499"/>
    </row>
    <row r="7" spans="1:14" ht="25.8" customHeight="1" x14ac:dyDescent="0.3">
      <c r="A7" s="469"/>
      <c r="B7" s="488"/>
      <c r="C7" s="488"/>
      <c r="D7" s="488"/>
      <c r="E7" s="488"/>
      <c r="F7" s="488"/>
      <c r="G7" s="488"/>
      <c r="H7" s="499"/>
      <c r="I7" s="499"/>
      <c r="J7" s="499"/>
      <c r="K7" s="499"/>
      <c r="L7" s="499"/>
      <c r="M7" s="499"/>
      <c r="N7" s="499"/>
    </row>
    <row r="8" spans="1:14" ht="21" customHeight="1" x14ac:dyDescent="0.3">
      <c r="A8" s="469"/>
      <c r="B8" s="488"/>
      <c r="C8" s="488"/>
      <c r="D8" s="488"/>
      <c r="E8" s="488"/>
      <c r="F8" s="488"/>
      <c r="G8" s="488"/>
      <c r="H8" s="499"/>
      <c r="I8" s="499"/>
      <c r="J8" s="499"/>
      <c r="K8" s="499"/>
      <c r="L8" s="499"/>
      <c r="M8" s="499"/>
      <c r="N8" s="499"/>
    </row>
    <row r="9" spans="1:14" ht="20.399999999999999" customHeight="1" x14ac:dyDescent="0.3">
      <c r="A9" s="469">
        <v>3</v>
      </c>
      <c r="B9" s="488" t="s">
        <v>91</v>
      </c>
      <c r="C9" s="488"/>
      <c r="D9" s="488"/>
      <c r="E9" s="488"/>
      <c r="F9" s="488"/>
      <c r="G9" s="488"/>
      <c r="H9" s="489" t="s">
        <v>108</v>
      </c>
      <c r="I9" s="488"/>
      <c r="J9" s="488"/>
      <c r="K9" s="488"/>
      <c r="L9" s="488"/>
      <c r="M9" s="488"/>
      <c r="N9" s="488"/>
    </row>
    <row r="10" spans="1:14" ht="19.8" customHeight="1" x14ac:dyDescent="0.3">
      <c r="A10" s="469"/>
      <c r="B10" s="488"/>
      <c r="C10" s="488"/>
      <c r="D10" s="488"/>
      <c r="E10" s="488"/>
      <c r="F10" s="488"/>
      <c r="G10" s="488"/>
      <c r="H10" s="488"/>
      <c r="I10" s="488"/>
      <c r="J10" s="488"/>
      <c r="K10" s="488"/>
      <c r="L10" s="488"/>
      <c r="M10" s="488"/>
      <c r="N10" s="488"/>
    </row>
    <row r="11" spans="1:14" ht="9.6" customHeight="1" x14ac:dyDescent="0.3">
      <c r="A11" s="469"/>
      <c r="B11" s="488"/>
      <c r="C11" s="488"/>
      <c r="D11" s="488"/>
      <c r="E11" s="488"/>
      <c r="F11" s="488"/>
      <c r="G11" s="488"/>
      <c r="H11" s="488"/>
      <c r="I11" s="488"/>
      <c r="J11" s="488"/>
      <c r="K11" s="488"/>
      <c r="L11" s="488"/>
      <c r="M11" s="488"/>
      <c r="N11" s="488"/>
    </row>
    <row r="12" spans="1:14" ht="19.2" customHeight="1" x14ac:dyDescent="0.3">
      <c r="A12" s="469"/>
      <c r="B12" s="488"/>
      <c r="C12" s="488"/>
      <c r="D12" s="488"/>
      <c r="E12" s="488"/>
      <c r="F12" s="488"/>
      <c r="G12" s="488"/>
      <c r="H12" s="488"/>
      <c r="I12" s="488"/>
      <c r="J12" s="488"/>
      <c r="K12" s="488"/>
      <c r="L12" s="488"/>
      <c r="M12" s="488"/>
      <c r="N12" s="488"/>
    </row>
    <row r="13" spans="1:14" ht="7.2" customHeight="1" x14ac:dyDescent="0.3">
      <c r="A13" s="469"/>
      <c r="B13" s="488"/>
      <c r="C13" s="488"/>
      <c r="D13" s="488"/>
      <c r="E13" s="488"/>
      <c r="F13" s="488"/>
      <c r="G13" s="488"/>
      <c r="H13" s="488"/>
      <c r="I13" s="488"/>
      <c r="J13" s="488"/>
      <c r="K13" s="488"/>
      <c r="L13" s="488"/>
      <c r="M13" s="488"/>
      <c r="N13" s="488"/>
    </row>
    <row r="14" spans="1:14" ht="29.4" customHeight="1" x14ac:dyDescent="0.3">
      <c r="A14" s="181">
        <v>4</v>
      </c>
      <c r="B14" s="490" t="s">
        <v>109</v>
      </c>
      <c r="C14" s="491"/>
      <c r="D14" s="491"/>
      <c r="E14" s="491"/>
      <c r="F14" s="491"/>
      <c r="G14" s="492"/>
      <c r="H14" s="493" t="s">
        <v>312</v>
      </c>
      <c r="I14" s="491"/>
      <c r="J14" s="491"/>
      <c r="K14" s="491"/>
      <c r="L14" s="491"/>
      <c r="M14" s="491"/>
      <c r="N14" s="492"/>
    </row>
    <row r="15" spans="1:14" x14ac:dyDescent="0.3">
      <c r="A15" s="469">
        <v>5</v>
      </c>
      <c r="B15" s="488" t="s">
        <v>92</v>
      </c>
      <c r="C15" s="488"/>
      <c r="D15" s="488"/>
      <c r="E15" s="488"/>
      <c r="F15" s="488"/>
      <c r="G15" s="488"/>
      <c r="H15" s="489" t="s">
        <v>313</v>
      </c>
      <c r="I15" s="488"/>
      <c r="J15" s="488"/>
      <c r="K15" s="488"/>
      <c r="L15" s="488"/>
      <c r="M15" s="488"/>
      <c r="N15" s="488"/>
    </row>
    <row r="16" spans="1:14" ht="10.8" customHeight="1" x14ac:dyDescent="0.3">
      <c r="A16" s="469"/>
      <c r="B16" s="488"/>
      <c r="C16" s="488"/>
      <c r="D16" s="488"/>
      <c r="E16" s="488"/>
      <c r="F16" s="488"/>
      <c r="G16" s="488"/>
      <c r="H16" s="488"/>
      <c r="I16" s="488"/>
      <c r="J16" s="488"/>
      <c r="K16" s="488"/>
      <c r="L16" s="488"/>
      <c r="M16" s="488"/>
      <c r="N16" s="488"/>
    </row>
    <row r="17" spans="1:14" x14ac:dyDescent="0.3">
      <c r="A17" s="469"/>
      <c r="B17" s="488"/>
      <c r="C17" s="488"/>
      <c r="D17" s="488"/>
      <c r="E17" s="488"/>
      <c r="F17" s="488"/>
      <c r="G17" s="488"/>
      <c r="H17" s="488"/>
      <c r="I17" s="488"/>
      <c r="J17" s="488"/>
      <c r="K17" s="488"/>
      <c r="L17" s="488"/>
      <c r="M17" s="488"/>
      <c r="N17" s="488"/>
    </row>
    <row r="18" spans="1:14" ht="8.4" customHeight="1" x14ac:dyDescent="0.3">
      <c r="A18" s="469"/>
      <c r="B18" s="488"/>
      <c r="C18" s="488"/>
      <c r="D18" s="488"/>
      <c r="E18" s="488"/>
      <c r="F18" s="488"/>
      <c r="G18" s="488"/>
      <c r="H18" s="488"/>
      <c r="I18" s="488"/>
      <c r="J18" s="488"/>
      <c r="K18" s="488"/>
      <c r="L18" s="488"/>
      <c r="M18" s="488"/>
      <c r="N18" s="488"/>
    </row>
    <row r="19" spans="1:14" x14ac:dyDescent="0.3">
      <c r="A19" s="469">
        <v>6</v>
      </c>
      <c r="B19" s="488" t="s">
        <v>93</v>
      </c>
      <c r="C19" s="488"/>
      <c r="D19" s="488"/>
      <c r="E19" s="488"/>
      <c r="F19" s="488"/>
      <c r="G19" s="488"/>
      <c r="H19" s="489" t="s">
        <v>110</v>
      </c>
      <c r="I19" s="488"/>
      <c r="J19" s="488"/>
      <c r="K19" s="488"/>
      <c r="L19" s="488"/>
      <c r="M19" s="488"/>
      <c r="N19" s="488"/>
    </row>
    <row r="20" spans="1:14" ht="39.6" customHeight="1" x14ac:dyDescent="0.3">
      <c r="A20" s="469"/>
      <c r="B20" s="488"/>
      <c r="C20" s="488"/>
      <c r="D20" s="488"/>
      <c r="E20" s="488"/>
      <c r="F20" s="488"/>
      <c r="G20" s="488"/>
      <c r="H20" s="488"/>
      <c r="I20" s="488"/>
      <c r="J20" s="488"/>
      <c r="K20" s="488"/>
      <c r="L20" s="488"/>
      <c r="M20" s="488"/>
      <c r="N20" s="488"/>
    </row>
    <row r="21" spans="1:14" ht="8.4" customHeight="1" x14ac:dyDescent="0.3">
      <c r="A21" s="469"/>
      <c r="B21" s="488"/>
      <c r="C21" s="488"/>
      <c r="D21" s="488"/>
      <c r="E21" s="488"/>
      <c r="F21" s="488"/>
      <c r="G21" s="488"/>
      <c r="H21" s="488"/>
      <c r="I21" s="488"/>
      <c r="J21" s="488"/>
      <c r="K21" s="488"/>
      <c r="L21" s="488"/>
      <c r="M21" s="488"/>
      <c r="N21" s="488"/>
    </row>
    <row r="22" spans="1:14" ht="12.6" customHeight="1" x14ac:dyDescent="0.3">
      <c r="A22" s="469"/>
      <c r="B22" s="488"/>
      <c r="C22" s="488"/>
      <c r="D22" s="488"/>
      <c r="E22" s="488"/>
      <c r="F22" s="488"/>
      <c r="G22" s="488"/>
      <c r="H22" s="488"/>
      <c r="I22" s="488"/>
      <c r="J22" s="488"/>
      <c r="K22" s="488"/>
      <c r="L22" s="488"/>
      <c r="M22" s="488"/>
      <c r="N22" s="488"/>
    </row>
    <row r="23" spans="1:14" ht="15" customHeight="1" x14ac:dyDescent="0.3">
      <c r="A23" s="469"/>
      <c r="B23" s="488"/>
      <c r="C23" s="488"/>
      <c r="D23" s="488"/>
      <c r="E23" s="488"/>
      <c r="F23" s="488"/>
      <c r="G23" s="488"/>
      <c r="H23" s="488"/>
      <c r="I23" s="488"/>
      <c r="J23" s="488"/>
      <c r="K23" s="488"/>
      <c r="L23" s="488"/>
      <c r="M23" s="488"/>
      <c r="N23" s="488"/>
    </row>
    <row r="24" spans="1:14" ht="38.4" customHeight="1" x14ac:dyDescent="0.3">
      <c r="A24" s="469">
        <v>7</v>
      </c>
      <c r="B24" s="462" t="s">
        <v>94</v>
      </c>
      <c r="C24" s="462"/>
      <c r="D24" s="462"/>
      <c r="E24" s="462"/>
      <c r="F24" s="462"/>
      <c r="G24" s="462"/>
      <c r="H24" s="461" t="s">
        <v>314</v>
      </c>
      <c r="I24" s="462"/>
      <c r="J24" s="462"/>
      <c r="K24" s="462"/>
      <c r="L24" s="462"/>
      <c r="M24" s="462"/>
      <c r="N24" s="462"/>
    </row>
    <row r="25" spans="1:14" ht="38.4" customHeight="1" x14ac:dyDescent="0.3">
      <c r="A25" s="469"/>
      <c r="B25" s="462"/>
      <c r="C25" s="462"/>
      <c r="D25" s="462"/>
      <c r="E25" s="462"/>
      <c r="F25" s="462"/>
      <c r="G25" s="462"/>
      <c r="H25" s="462"/>
      <c r="I25" s="462"/>
      <c r="J25" s="462"/>
      <c r="K25" s="462"/>
      <c r="L25" s="462"/>
      <c r="M25" s="462"/>
      <c r="N25" s="462"/>
    </row>
    <row r="26" spans="1:14" ht="38.4" customHeight="1" x14ac:dyDescent="0.3">
      <c r="A26" s="469"/>
      <c r="B26" s="462"/>
      <c r="C26" s="462"/>
      <c r="D26" s="462"/>
      <c r="E26" s="462"/>
      <c r="F26" s="462"/>
      <c r="G26" s="462"/>
      <c r="H26" s="462"/>
      <c r="I26" s="462"/>
      <c r="J26" s="462"/>
      <c r="K26" s="462"/>
      <c r="L26" s="462"/>
      <c r="M26" s="462"/>
      <c r="N26" s="462"/>
    </row>
    <row r="27" spans="1:14" ht="25.8" customHeight="1" x14ac:dyDescent="0.3">
      <c r="A27" s="469"/>
      <c r="B27" s="462"/>
      <c r="C27" s="462"/>
      <c r="D27" s="462"/>
      <c r="E27" s="462"/>
      <c r="F27" s="462"/>
      <c r="G27" s="462"/>
      <c r="H27" s="462"/>
      <c r="I27" s="462"/>
      <c r="J27" s="462"/>
      <c r="K27" s="462"/>
      <c r="L27" s="462"/>
      <c r="M27" s="462"/>
      <c r="N27" s="462"/>
    </row>
    <row r="28" spans="1:14" ht="39" customHeight="1" x14ac:dyDescent="0.3">
      <c r="A28" s="469"/>
      <c r="B28" s="462"/>
      <c r="C28" s="462"/>
      <c r="D28" s="462"/>
      <c r="E28" s="462"/>
      <c r="F28" s="462"/>
      <c r="G28" s="462"/>
      <c r="H28" s="462"/>
      <c r="I28" s="462"/>
      <c r="J28" s="462"/>
      <c r="K28" s="462"/>
      <c r="L28" s="462"/>
      <c r="M28" s="462"/>
      <c r="N28" s="462"/>
    </row>
    <row r="29" spans="1:14" x14ac:dyDescent="0.3">
      <c r="A29" s="469">
        <v>8</v>
      </c>
      <c r="B29" s="461" t="s">
        <v>95</v>
      </c>
      <c r="C29" s="461"/>
      <c r="D29" s="461"/>
      <c r="E29" s="461"/>
      <c r="F29" s="461"/>
      <c r="G29" s="461"/>
      <c r="H29" s="461" t="s">
        <v>111</v>
      </c>
      <c r="I29" s="462"/>
      <c r="J29" s="462"/>
      <c r="K29" s="462"/>
      <c r="L29" s="462"/>
      <c r="M29" s="462"/>
      <c r="N29" s="462"/>
    </row>
    <row r="30" spans="1:14" ht="20.399999999999999" customHeight="1" x14ac:dyDescent="0.3">
      <c r="A30" s="469"/>
      <c r="B30" s="461"/>
      <c r="C30" s="461"/>
      <c r="D30" s="461"/>
      <c r="E30" s="461"/>
      <c r="F30" s="461"/>
      <c r="G30" s="461"/>
      <c r="H30" s="462"/>
      <c r="I30" s="462"/>
      <c r="J30" s="462"/>
      <c r="K30" s="462"/>
      <c r="L30" s="462"/>
      <c r="M30" s="462"/>
      <c r="N30" s="462"/>
    </row>
    <row r="31" spans="1:14" ht="20.399999999999999" customHeight="1" x14ac:dyDescent="0.3">
      <c r="A31" s="469"/>
      <c r="B31" s="461"/>
      <c r="C31" s="461"/>
      <c r="D31" s="461"/>
      <c r="E31" s="461"/>
      <c r="F31" s="461"/>
      <c r="G31" s="461"/>
      <c r="H31" s="462"/>
      <c r="I31" s="462"/>
      <c r="J31" s="462"/>
      <c r="K31" s="462"/>
      <c r="L31" s="462"/>
      <c r="M31" s="462"/>
      <c r="N31" s="462"/>
    </row>
    <row r="32" spans="1:14" ht="31.8" customHeight="1" x14ac:dyDescent="0.3">
      <c r="A32" s="469"/>
      <c r="B32" s="461"/>
      <c r="C32" s="461"/>
      <c r="D32" s="461"/>
      <c r="E32" s="461"/>
      <c r="F32" s="461"/>
      <c r="G32" s="461"/>
      <c r="H32" s="462"/>
      <c r="I32" s="462"/>
      <c r="J32" s="462"/>
      <c r="K32" s="462"/>
      <c r="L32" s="462"/>
      <c r="M32" s="462"/>
      <c r="N32" s="462"/>
    </row>
    <row r="33" spans="1:14" ht="5.4" customHeight="1" x14ac:dyDescent="0.3">
      <c r="A33" s="469"/>
      <c r="B33" s="461"/>
      <c r="C33" s="461"/>
      <c r="D33" s="461"/>
      <c r="E33" s="461"/>
      <c r="F33" s="461"/>
      <c r="G33" s="461"/>
      <c r="H33" s="462"/>
      <c r="I33" s="462"/>
      <c r="J33" s="462"/>
      <c r="K33" s="462"/>
      <c r="L33" s="462"/>
      <c r="M33" s="462"/>
      <c r="N33" s="462"/>
    </row>
    <row r="34" spans="1:14" x14ac:dyDescent="0.3">
      <c r="A34" s="469">
        <v>9</v>
      </c>
      <c r="B34" s="462" t="s">
        <v>315</v>
      </c>
      <c r="C34" s="462"/>
      <c r="D34" s="462"/>
      <c r="E34" s="462"/>
      <c r="F34" s="462"/>
      <c r="G34" s="462"/>
      <c r="H34" s="461" t="s">
        <v>112</v>
      </c>
      <c r="I34" s="462"/>
      <c r="J34" s="462"/>
      <c r="K34" s="462"/>
      <c r="L34" s="462"/>
      <c r="M34" s="462"/>
      <c r="N34" s="462"/>
    </row>
    <row r="35" spans="1:14" ht="4.8" customHeight="1" x14ac:dyDescent="0.3">
      <c r="A35" s="469"/>
      <c r="B35" s="462"/>
      <c r="C35" s="462"/>
      <c r="D35" s="462"/>
      <c r="E35" s="462"/>
      <c r="F35" s="462"/>
      <c r="G35" s="462"/>
      <c r="H35" s="462"/>
      <c r="I35" s="462"/>
      <c r="J35" s="462"/>
      <c r="K35" s="462"/>
      <c r="L35" s="462"/>
      <c r="M35" s="462"/>
      <c r="N35" s="462"/>
    </row>
    <row r="36" spans="1:14" ht="10.199999999999999" customHeight="1" x14ac:dyDescent="0.3">
      <c r="A36" s="469"/>
      <c r="B36" s="462"/>
      <c r="C36" s="462"/>
      <c r="D36" s="462"/>
      <c r="E36" s="462"/>
      <c r="F36" s="462"/>
      <c r="G36" s="462"/>
      <c r="H36" s="462"/>
      <c r="I36" s="462"/>
      <c r="J36" s="462"/>
      <c r="K36" s="462"/>
      <c r="L36" s="462"/>
      <c r="M36" s="462"/>
      <c r="N36" s="462"/>
    </row>
    <row r="37" spans="1:14" ht="12" customHeight="1" x14ac:dyDescent="0.3">
      <c r="A37" s="469"/>
      <c r="B37" s="462"/>
      <c r="C37" s="462"/>
      <c r="D37" s="462"/>
      <c r="E37" s="462"/>
      <c r="F37" s="462"/>
      <c r="G37" s="462"/>
      <c r="H37" s="462"/>
      <c r="I37" s="462"/>
      <c r="J37" s="462"/>
      <c r="K37" s="462"/>
      <c r="L37" s="462"/>
      <c r="M37" s="462"/>
      <c r="N37" s="462"/>
    </row>
    <row r="38" spans="1:14" ht="7.2" customHeight="1" x14ac:dyDescent="0.3">
      <c r="A38" s="469"/>
      <c r="B38" s="462"/>
      <c r="C38" s="462"/>
      <c r="D38" s="462"/>
      <c r="E38" s="462"/>
      <c r="F38" s="462"/>
      <c r="G38" s="462"/>
      <c r="H38" s="462"/>
      <c r="I38" s="462"/>
      <c r="J38" s="462"/>
      <c r="K38" s="462"/>
      <c r="L38" s="462"/>
      <c r="M38" s="462"/>
      <c r="N38" s="462"/>
    </row>
    <row r="39" spans="1:14" ht="91.2" customHeight="1" x14ac:dyDescent="0.3">
      <c r="A39" s="470" t="s">
        <v>87</v>
      </c>
      <c r="B39" s="471" t="s">
        <v>97</v>
      </c>
      <c r="C39" s="472"/>
      <c r="D39" s="472"/>
      <c r="E39" s="472"/>
      <c r="F39" s="472"/>
      <c r="G39" s="472"/>
      <c r="H39" s="472"/>
      <c r="I39" s="472"/>
      <c r="J39" s="472"/>
      <c r="K39" s="472"/>
      <c r="L39" s="472"/>
      <c r="M39" s="472"/>
      <c r="N39" s="472"/>
    </row>
    <row r="40" spans="1:14" ht="14.4" customHeight="1" x14ac:dyDescent="0.3">
      <c r="A40" s="470"/>
      <c r="B40" s="473" t="s">
        <v>316</v>
      </c>
      <c r="C40" s="474"/>
      <c r="D40" s="474"/>
      <c r="E40" s="474"/>
      <c r="F40" s="474"/>
      <c r="G40" s="474"/>
      <c r="H40" s="474"/>
      <c r="I40" s="474"/>
      <c r="J40" s="474"/>
      <c r="K40" s="474"/>
      <c r="L40" s="474"/>
      <c r="M40" s="474"/>
      <c r="N40" s="475"/>
    </row>
    <row r="41" spans="1:14" x14ac:dyDescent="0.3">
      <c r="A41" s="470"/>
      <c r="B41" s="476"/>
      <c r="C41" s="477"/>
      <c r="D41" s="477"/>
      <c r="E41" s="477"/>
      <c r="F41" s="477"/>
      <c r="G41" s="477"/>
      <c r="H41" s="477"/>
      <c r="I41" s="477"/>
      <c r="J41" s="477"/>
      <c r="K41" s="477"/>
      <c r="L41" s="477"/>
      <c r="M41" s="477"/>
      <c r="N41" s="478"/>
    </row>
    <row r="42" spans="1:14" ht="16.8" customHeight="1" x14ac:dyDescent="0.3">
      <c r="A42" s="470"/>
      <c r="B42" s="479"/>
      <c r="C42" s="480"/>
      <c r="D42" s="480"/>
      <c r="E42" s="480"/>
      <c r="F42" s="480"/>
      <c r="G42" s="480"/>
      <c r="H42" s="480"/>
      <c r="I42" s="480"/>
      <c r="J42" s="480"/>
      <c r="K42" s="480"/>
      <c r="L42" s="480"/>
      <c r="M42" s="480"/>
      <c r="N42" s="481"/>
    </row>
    <row r="43" spans="1:14" x14ac:dyDescent="0.3">
      <c r="A43" s="470"/>
      <c r="B43" s="476" t="s">
        <v>113</v>
      </c>
      <c r="C43" s="482"/>
      <c r="D43" s="482"/>
      <c r="E43" s="482"/>
      <c r="F43" s="482"/>
      <c r="G43" s="482"/>
      <c r="H43" s="482"/>
      <c r="I43" s="482"/>
      <c r="J43" s="482"/>
      <c r="K43" s="482"/>
      <c r="L43" s="482"/>
      <c r="M43" s="482"/>
      <c r="N43" s="483"/>
    </row>
    <row r="44" spans="1:14" ht="21" customHeight="1" x14ac:dyDescent="0.3">
      <c r="A44" s="470"/>
      <c r="B44" s="484"/>
      <c r="C44" s="482"/>
      <c r="D44" s="482"/>
      <c r="E44" s="482"/>
      <c r="F44" s="482"/>
      <c r="G44" s="482"/>
      <c r="H44" s="482"/>
      <c r="I44" s="482"/>
      <c r="J44" s="482"/>
      <c r="K44" s="482"/>
      <c r="L44" s="482"/>
      <c r="M44" s="482"/>
      <c r="N44" s="483"/>
    </row>
    <row r="45" spans="1:14" ht="10.199999999999999" customHeight="1" x14ac:dyDescent="0.3">
      <c r="A45" s="470"/>
      <c r="B45" s="485"/>
      <c r="C45" s="486"/>
      <c r="D45" s="486"/>
      <c r="E45" s="486"/>
      <c r="F45" s="486"/>
      <c r="G45" s="486"/>
      <c r="H45" s="486"/>
      <c r="I45" s="486"/>
      <c r="J45" s="486"/>
      <c r="K45" s="486"/>
      <c r="L45" s="486"/>
      <c r="M45" s="486"/>
      <c r="N45" s="487"/>
    </row>
  </sheetData>
  <mergeCells count="31">
    <mergeCell ref="A2:N2"/>
    <mergeCell ref="A3:A4"/>
    <mergeCell ref="B3:G4"/>
    <mergeCell ref="H3:N4"/>
    <mergeCell ref="A5:A8"/>
    <mergeCell ref="B5:G8"/>
    <mergeCell ref="H5:N8"/>
    <mergeCell ref="A9:A13"/>
    <mergeCell ref="B9:G13"/>
    <mergeCell ref="H9:N13"/>
    <mergeCell ref="B14:G14"/>
    <mergeCell ref="H14:N14"/>
    <mergeCell ref="A15:A18"/>
    <mergeCell ref="B15:G18"/>
    <mergeCell ref="H15:N18"/>
    <mergeCell ref="A19:A23"/>
    <mergeCell ref="B19:G23"/>
    <mergeCell ref="H19:N23"/>
    <mergeCell ref="A24:A28"/>
    <mergeCell ref="B24:G28"/>
    <mergeCell ref="H24:N28"/>
    <mergeCell ref="A29:A33"/>
    <mergeCell ref="B29:G33"/>
    <mergeCell ref="H29:N33"/>
    <mergeCell ref="A34:A38"/>
    <mergeCell ref="B34:G38"/>
    <mergeCell ref="H34:N38"/>
    <mergeCell ref="A39:A45"/>
    <mergeCell ref="B39:N39"/>
    <mergeCell ref="B40:N42"/>
    <mergeCell ref="B43:N45"/>
  </mergeCells>
  <phoneticPr fontId="2"/>
  <printOptions horizontalCentered="1" verticalCentered="1"/>
  <pageMargins left="0.19685039370078741" right="0.19685039370078741" top="0.35433070866141736" bottom="0.35433070866141736"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事業実績報告送付状</vt:lpstr>
      <vt:lpstr>ﾌｧﾝﾄﾞA収支報告書</vt:lpstr>
      <vt:lpstr>支出明細書</vt:lpstr>
      <vt:lpstr>活動報告書</vt:lpstr>
      <vt:lpstr>支出明細集計_リスト</vt:lpstr>
      <vt:lpstr>2026年度版 A対象経費基準一覧</vt:lpstr>
      <vt:lpstr>証拠書類（注意点）</vt:lpstr>
      <vt:lpstr>'2026年度版 A対象経費基準一覧'!Print_Area</vt:lpstr>
      <vt:lpstr>ﾌｧﾝﾄﾞA収支報告書!Print_Area</vt:lpstr>
      <vt:lpstr>活動報告書!Print_Area</vt:lpstr>
      <vt:lpstr>支出明細書!Print_Area</vt:lpstr>
      <vt:lpstr>事業実績報告送付状!Print_Area</vt:lpstr>
      <vt:lpstr>勘定科目</vt:lpstr>
      <vt:lpstr>対象外経費</vt:lpstr>
      <vt:lpstr>対象経費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user32</dc:creator>
  <cp:lastModifiedBy>渡邉 楓</cp:lastModifiedBy>
  <cp:lastPrinted>2024-12-13T01:11:00Z</cp:lastPrinted>
  <dcterms:created xsi:type="dcterms:W3CDTF">2017-03-22T11:28:31Z</dcterms:created>
  <dcterms:modified xsi:type="dcterms:W3CDTF">2025-09-24T02:14:56Z</dcterms:modified>
</cp:coreProperties>
</file>