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5D6E1C4-9E45-47F2-BD8D-85DFD42428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大会報告書 (入力用)" sheetId="3" r:id="rId1"/>
    <sheet name="大会報告書（報告用）" sheetId="2" r:id="rId2"/>
  </sheets>
  <definedNames>
    <definedName name="_xlnm.Print_Area" localSheetId="0">'大会報告書 (入力用)'!$A$2:$L$25</definedName>
    <definedName name="_xlnm.Print_Area" localSheetId="1">'大会報告書（報告用）'!$A$2:$L$25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3" l="1"/>
  <c r="J10" i="2"/>
  <c r="C12" i="2" l="1"/>
  <c r="C7" i="2" l="1"/>
  <c r="L17" i="2"/>
  <c r="L16" i="2"/>
  <c r="L15" i="2"/>
  <c r="L14" i="2"/>
  <c r="L13" i="2"/>
  <c r="L12" i="2"/>
  <c r="I22" i="2"/>
  <c r="I21" i="2"/>
  <c r="I20" i="2"/>
  <c r="I19" i="2"/>
  <c r="K17" i="2"/>
  <c r="I17" i="2"/>
  <c r="H17" i="2"/>
  <c r="K16" i="2"/>
  <c r="I16" i="2"/>
  <c r="H16" i="2"/>
  <c r="K15" i="2"/>
  <c r="I15" i="2"/>
  <c r="H15" i="2"/>
  <c r="K14" i="2"/>
  <c r="I14" i="2"/>
  <c r="H14" i="2"/>
  <c r="K13" i="2"/>
  <c r="I13" i="2"/>
  <c r="H13" i="2"/>
  <c r="K12" i="2"/>
  <c r="I12" i="2"/>
  <c r="H12" i="2"/>
  <c r="F17" i="2"/>
  <c r="F16" i="2"/>
  <c r="F15" i="2"/>
  <c r="F14" i="2"/>
  <c r="F13" i="2"/>
  <c r="F12" i="2"/>
  <c r="B17" i="2"/>
  <c r="B16" i="2"/>
  <c r="B15" i="2"/>
  <c r="B14" i="2"/>
  <c r="B13" i="2"/>
  <c r="B12" i="2"/>
  <c r="C22" i="2"/>
  <c r="C21" i="2"/>
  <c r="C20" i="2"/>
  <c r="C19" i="2"/>
  <c r="E17" i="2"/>
  <c r="E16" i="2"/>
  <c r="E15" i="2"/>
  <c r="E14" i="2"/>
  <c r="E13" i="2"/>
  <c r="C17" i="2"/>
  <c r="C16" i="2"/>
  <c r="C15" i="2"/>
  <c r="C14" i="2"/>
  <c r="C13" i="2"/>
  <c r="E12" i="2"/>
  <c r="K10" i="2"/>
  <c r="G10" i="2"/>
  <c r="E10" i="2"/>
  <c r="C10" i="2"/>
  <c r="A10" i="2"/>
  <c r="H9" i="2"/>
  <c r="B9" i="2"/>
  <c r="L8" i="3"/>
  <c r="L8" i="2" s="1"/>
  <c r="J8" i="2"/>
  <c r="C8" i="2"/>
  <c r="I18" i="2"/>
  <c r="C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hiro-</author>
  </authors>
  <commentList>
    <comment ref="N8" authorId="0" shapeId="0" xr:uid="{00000000-0006-0000-0000-000001000000}">
      <text/>
    </comment>
  </commentList>
</comments>
</file>

<file path=xl/sharedStrings.xml><?xml version="1.0" encoding="utf-8"?>
<sst xmlns="http://schemas.openxmlformats.org/spreadsheetml/2006/main" count="104" uniqueCount="30">
  <si>
    <t>No.</t>
    <phoneticPr fontId="1"/>
  </si>
  <si>
    <t>チーム名</t>
    <rPh sb="3" eb="4">
      <t>メイ</t>
    </rPh>
    <phoneticPr fontId="1"/>
  </si>
  <si>
    <t>順位表</t>
    <rPh sb="0" eb="2">
      <t>ジュンイ</t>
    </rPh>
    <rPh sb="2" eb="3">
      <t>ヒョウ</t>
    </rPh>
    <phoneticPr fontId="1"/>
  </si>
  <si>
    <t>大　会　報　告　書</t>
    <rPh sb="0" eb="1">
      <t>ダイ</t>
    </rPh>
    <rPh sb="2" eb="3">
      <t>カイ</t>
    </rPh>
    <rPh sb="4" eb="5">
      <t>ホウ</t>
    </rPh>
    <rPh sb="6" eb="7">
      <t>コク</t>
    </rPh>
    <rPh sb="8" eb="9">
      <t>ショ</t>
    </rPh>
    <phoneticPr fontId="1"/>
  </si>
  <si>
    <t>得　点</t>
    <rPh sb="0" eb="1">
      <t>エ</t>
    </rPh>
    <rPh sb="2" eb="3">
      <t>テン</t>
    </rPh>
    <phoneticPr fontId="1"/>
  </si>
  <si>
    <t>－</t>
    <phoneticPr fontId="1"/>
  </si>
  <si>
    <t>１　位</t>
    <rPh sb="2" eb="3">
      <t>イ</t>
    </rPh>
    <phoneticPr fontId="1"/>
  </si>
  <si>
    <t>２　位</t>
    <rPh sb="2" eb="3">
      <t>イ</t>
    </rPh>
    <phoneticPr fontId="1"/>
  </si>
  <si>
    <t>３　位</t>
    <rPh sb="2" eb="3">
      <t>イ</t>
    </rPh>
    <phoneticPr fontId="1"/>
  </si>
  <si>
    <t>４　位</t>
    <rPh sb="2" eb="3">
      <t>イ</t>
    </rPh>
    <phoneticPr fontId="1"/>
  </si>
  <si>
    <t>【</t>
    <phoneticPr fontId="1"/>
  </si>
  <si>
    <t>】</t>
  </si>
  <si>
    <t>大会期日　　令和　５年　６月　　４日（日）</t>
    <rPh sb="0" eb="2">
      <t>タイカイ</t>
    </rPh>
    <rPh sb="2" eb="4">
      <t>キジツ</t>
    </rPh>
    <rPh sb="6" eb="8">
      <t>レイワ</t>
    </rPh>
    <rPh sb="10" eb="11">
      <t>ネン</t>
    </rPh>
    <rPh sb="13" eb="14">
      <t>ガツ</t>
    </rPh>
    <rPh sb="17" eb="18">
      <t>ニチ</t>
    </rPh>
    <rPh sb="19" eb="20">
      <t>ニチ</t>
    </rPh>
    <phoneticPr fontId="1"/>
  </si>
  <si>
    <t>試合日</t>
    <rPh sb="0" eb="3">
      <t>シアイビ</t>
    </rPh>
    <phoneticPr fontId="12"/>
  </si>
  <si>
    <t>〈大会名〉</t>
    <rPh sb="1" eb="3">
      <t>タイカイ</t>
    </rPh>
    <rPh sb="3" eb="4">
      <t>メイ</t>
    </rPh>
    <phoneticPr fontId="1"/>
  </si>
  <si>
    <t>★ここでは、入力できません。別シートの入力用のシートで入力してください
  【注意】保護を解除しないでください。</t>
    <rPh sb="6" eb="8">
      <t>ニュウリョク</t>
    </rPh>
    <rPh sb="14" eb="15">
      <t>ベツ</t>
    </rPh>
    <rPh sb="19" eb="21">
      <t>ニュウリョク</t>
    </rPh>
    <rPh sb="21" eb="22">
      <t>ヨウ</t>
    </rPh>
    <rPh sb="27" eb="29">
      <t>ニュウリョク</t>
    </rPh>
    <rPh sb="39" eb="41">
      <t>チュウイ</t>
    </rPh>
    <rPh sb="42" eb="44">
      <t>ホゴ</t>
    </rPh>
    <rPh sb="45" eb="47">
      <t>カイジョ</t>
    </rPh>
    <phoneticPr fontId="1"/>
  </si>
  <si>
    <t>男子</t>
  </si>
  <si>
    <t>ブロック</t>
  </si>
  <si>
    <t>会場名：　○○小</t>
    <rPh sb="0" eb="2">
      <t>カイジョウ</t>
    </rPh>
    <rPh sb="2" eb="3">
      <t>メイ</t>
    </rPh>
    <rPh sb="7" eb="8">
      <t>ショウ</t>
    </rPh>
    <phoneticPr fontId="1"/>
  </si>
  <si>
    <t>（　○○　）</t>
    <phoneticPr fontId="1"/>
  </si>
  <si>
    <t>　　　　　　　　　　　　　　　　　　　　　　　　　　　　　　　　　　　　　　　　　　　　　　　　東部広報　　　　　 　 松本　和也　　 E-mail　：　matsumoto.kazuya@violet.plala.or.jp</t>
    <rPh sb="48" eb="50">
      <t>トウブ</t>
    </rPh>
    <rPh sb="50" eb="52">
      <t>コウホウ</t>
    </rPh>
    <rPh sb="60" eb="62">
      <t>マツモト</t>
    </rPh>
    <rPh sb="63" eb="65">
      <t>カズヤ</t>
    </rPh>
    <phoneticPr fontId="1"/>
  </si>
  <si>
    <t>※１　東部関連の大会については東部広報、東部競技に報告してください。
※２　広報への報告は概ね当日１８：００までを目安にメールでお願い致します。
※３　E-mailにて報告願います。対戦表やトーナメント表記載等、写真によるもの不可。</t>
    <rPh sb="3" eb="5">
      <t>トウブ</t>
    </rPh>
    <rPh sb="5" eb="7">
      <t>カンレン</t>
    </rPh>
    <rPh sb="8" eb="10">
      <t>タイカイ</t>
    </rPh>
    <rPh sb="15" eb="17">
      <t>トウブ</t>
    </rPh>
    <rPh sb="20" eb="22">
      <t>トウブ</t>
    </rPh>
    <rPh sb="25" eb="27">
      <t>ホウコク</t>
    </rPh>
    <rPh sb="38" eb="40">
      <t>コウホウ</t>
    </rPh>
    <rPh sb="42" eb="44">
      <t>ホウコク</t>
    </rPh>
    <rPh sb="45" eb="46">
      <t>オオム</t>
    </rPh>
    <rPh sb="47" eb="49">
      <t>トウジツ</t>
    </rPh>
    <rPh sb="57" eb="59">
      <t>メヤス</t>
    </rPh>
    <rPh sb="65" eb="66">
      <t>ネガイ</t>
    </rPh>
    <rPh sb="67" eb="68">
      <t>タ</t>
    </rPh>
    <rPh sb="84" eb="87">
      <t>ホウコクネガ</t>
    </rPh>
    <rPh sb="91" eb="93">
      <t>タイセン</t>
    </rPh>
    <rPh sb="93" eb="94">
      <t>ヒョウ</t>
    </rPh>
    <rPh sb="101" eb="102">
      <t>ヒョウ</t>
    </rPh>
    <rPh sb="102" eb="104">
      <t>キサイ</t>
    </rPh>
    <rPh sb="104" eb="105">
      <t>トウ</t>
    </rPh>
    <rPh sb="106" eb="108">
      <t>シャシン</t>
    </rPh>
    <rPh sb="113" eb="115">
      <t>フカ</t>
    </rPh>
    <phoneticPr fontId="1"/>
  </si>
  <si>
    <t>　　　　　　　　　　　　　　　　　　　　　　　　　　　　　　　　　　　　　　　　　　　　　　　　東部競技（男子）　　 稲葉　竜太　　 E-mail　：　straightcougeur@gmail.com</t>
    <rPh sb="48" eb="50">
      <t>トウブ</t>
    </rPh>
    <rPh sb="53" eb="55">
      <t>ダンシ</t>
    </rPh>
    <rPh sb="59" eb="61">
      <t>イナバ</t>
    </rPh>
    <rPh sb="62" eb="64">
      <t>リュウタ</t>
    </rPh>
    <phoneticPr fontId="1"/>
  </si>
  <si>
    <t>　　　　　　　　　　　　　　　　　　　　　　　　　　　　　　　　　　　　　　　　　　　　　　　　東部競技（女子）　　 滝口　浩志　　 E-mail　：　taki_no1_hiro@yahoo.co.jp</t>
    <rPh sb="48" eb="50">
      <t>トウブ</t>
    </rPh>
    <rPh sb="53" eb="55">
      <t>ジョシ</t>
    </rPh>
    <phoneticPr fontId="1"/>
  </si>
  <si>
    <t>２０２６年度　東部支部会長杯　岳南予選　男子　１～４位</t>
    <rPh sb="4" eb="6">
      <t>ネンド</t>
    </rPh>
    <rPh sb="7" eb="14">
      <t>トウブシブカイチョウハイ</t>
    </rPh>
    <rPh sb="15" eb="19">
      <t>ガクナンヨセン</t>
    </rPh>
    <rPh sb="20" eb="22">
      <t>ダンシ</t>
    </rPh>
    <rPh sb="26" eb="27">
      <t>イ</t>
    </rPh>
    <phoneticPr fontId="1"/>
  </si>
  <si>
    <t>会場名：　田子浦小</t>
    <rPh sb="0" eb="2">
      <t>カイジョウ</t>
    </rPh>
    <rPh sb="2" eb="3">
      <t>メイ</t>
    </rPh>
    <rPh sb="5" eb="8">
      <t>タゴウラ</t>
    </rPh>
    <rPh sb="8" eb="9">
      <t>ショウ</t>
    </rPh>
    <phoneticPr fontId="1"/>
  </si>
  <si>
    <t>富士見</t>
    <rPh sb="0" eb="3">
      <t>フジミ</t>
    </rPh>
    <phoneticPr fontId="1"/>
  </si>
  <si>
    <t>貴船</t>
    <rPh sb="0" eb="2">
      <t>キブネ</t>
    </rPh>
    <phoneticPr fontId="1"/>
  </si>
  <si>
    <t>SUB６</t>
    <phoneticPr fontId="1"/>
  </si>
  <si>
    <t>富丘</t>
    <rPh sb="0" eb="2">
      <t>トミオカ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</si>
</sst>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rgb="FFFFFF00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0"/>
      <color indexed="81"/>
      <name val="MS P 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6"/>
      <color rgb="FFFF0000"/>
      <name val="BIZ UDPゴシック"/>
      <family val="3"/>
      <charset val="128"/>
    </font>
    <font>
      <sz val="16"/>
      <color theme="0"/>
      <name val="BIZ UDPゴシック"/>
      <family val="3"/>
      <charset val="128"/>
    </font>
    <font>
      <sz val="20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ck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9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2" xfId="0" applyFont="1" applyBorder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7" fillId="0" borderId="33" xfId="0" applyFont="1" applyBorder="1">
      <alignment vertical="center"/>
    </xf>
    <xf numFmtId="0" fontId="7" fillId="0" borderId="0" xfId="0" applyFont="1" applyAlignment="1">
      <alignment vertical="top"/>
    </xf>
    <xf numFmtId="0" fontId="5" fillId="0" borderId="33" xfId="0" applyFont="1" applyBorder="1">
      <alignment vertical="center"/>
    </xf>
    <xf numFmtId="0" fontId="3" fillId="0" borderId="2" xfId="0" applyFont="1" applyBorder="1">
      <alignment vertical="center"/>
    </xf>
    <xf numFmtId="0" fontId="7" fillId="0" borderId="33" xfId="0" applyFont="1" applyBorder="1" applyAlignment="1">
      <alignment horizontal="right" vertical="center"/>
    </xf>
    <xf numFmtId="0" fontId="7" fillId="0" borderId="33" xfId="0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58" fontId="14" fillId="5" borderId="35" xfId="1" applyNumberFormat="1" applyFont="1" applyFill="1" applyBorder="1" applyAlignment="1" applyProtection="1">
      <alignment horizontal="left" vertical="center" indent="1" shrinkToFit="1"/>
      <protection locked="0"/>
    </xf>
    <xf numFmtId="0" fontId="8" fillId="5" borderId="11" xfId="0" applyFont="1" applyFill="1" applyBorder="1" applyAlignment="1" applyProtection="1">
      <alignment horizontal="center" vertical="center" shrinkToFit="1"/>
      <protection locked="0"/>
    </xf>
    <xf numFmtId="0" fontId="9" fillId="5" borderId="13" xfId="0" applyFont="1" applyFill="1" applyBorder="1" applyAlignment="1" applyProtection="1">
      <alignment horizontal="center" vertical="center" shrinkToFit="1"/>
      <protection locked="0"/>
    </xf>
    <xf numFmtId="0" fontId="9" fillId="5" borderId="15" xfId="0" applyFont="1" applyFill="1" applyBorder="1" applyAlignment="1" applyProtection="1">
      <alignment horizontal="center" vertical="center" shrinkToFit="1"/>
      <protection locked="0"/>
    </xf>
    <xf numFmtId="0" fontId="9" fillId="5" borderId="11" xfId="0" applyFont="1" applyFill="1" applyBorder="1" applyAlignment="1" applyProtection="1">
      <alignment horizontal="center" vertical="center" shrinkToFit="1"/>
      <protection locked="0"/>
    </xf>
    <xf numFmtId="0" fontId="9" fillId="5" borderId="28" xfId="0" applyFont="1" applyFill="1" applyBorder="1" applyAlignment="1" applyProtection="1">
      <alignment horizontal="center" vertical="center" shrinkToFit="1"/>
      <protection locked="0"/>
    </xf>
    <xf numFmtId="0" fontId="9" fillId="5" borderId="30" xfId="0" applyFont="1" applyFill="1" applyBorder="1" applyAlignment="1" applyProtection="1">
      <alignment horizontal="center" vertical="center" shrinkToFit="1"/>
      <protection locked="0"/>
    </xf>
    <xf numFmtId="0" fontId="9" fillId="5" borderId="32" xfId="0" applyFont="1" applyFill="1" applyBorder="1" applyAlignment="1" applyProtection="1">
      <alignment horizontal="center" vertical="center" shrinkToFit="1"/>
      <protection locked="0"/>
    </xf>
    <xf numFmtId="0" fontId="9" fillId="5" borderId="26" xfId="0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9" fillId="5" borderId="4" xfId="0" applyFont="1" applyFill="1" applyBorder="1" applyAlignment="1" applyProtection="1">
      <alignment horizontal="center" vertical="center"/>
      <protection locked="0"/>
    </xf>
    <xf numFmtId="0" fontId="19" fillId="5" borderId="19" xfId="0" applyFont="1" applyFill="1" applyBorder="1" applyAlignment="1" applyProtection="1">
      <alignment horizontal="center" vertical="center"/>
      <protection locked="0"/>
    </xf>
    <xf numFmtId="0" fontId="19" fillId="5" borderId="21" xfId="0" applyFont="1" applyFill="1" applyBorder="1" applyAlignment="1" applyProtection="1">
      <alignment horizontal="center" vertical="center"/>
      <protection locked="0"/>
    </xf>
    <xf numFmtId="0" fontId="19" fillId="5" borderId="23" xfId="0" applyFont="1" applyFill="1" applyBorder="1" applyAlignment="1" applyProtection="1">
      <alignment horizontal="center" vertical="center"/>
      <protection locked="0"/>
    </xf>
    <xf numFmtId="0" fontId="19" fillId="5" borderId="20" xfId="0" applyFont="1" applyFill="1" applyBorder="1" applyAlignment="1" applyProtection="1">
      <alignment horizontal="center" vertical="center"/>
      <protection locked="0"/>
    </xf>
    <xf numFmtId="0" fontId="19" fillId="5" borderId="22" xfId="0" applyFont="1" applyFill="1" applyBorder="1" applyAlignment="1" applyProtection="1">
      <alignment horizontal="center" vertical="center"/>
      <protection locked="0"/>
    </xf>
    <xf numFmtId="0" fontId="19" fillId="5" borderId="24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2" xfId="0" applyFont="1" applyBorder="1">
      <alignment vertical="center"/>
    </xf>
    <xf numFmtId="0" fontId="7" fillId="6" borderId="33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Protection="1">
      <alignment vertical="center"/>
      <protection locked="0"/>
    </xf>
    <xf numFmtId="0" fontId="3" fillId="0" borderId="4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7" fillId="3" borderId="0" xfId="0" applyFont="1" applyFill="1">
      <alignment vertical="center"/>
    </xf>
    <xf numFmtId="0" fontId="13" fillId="2" borderId="35" xfId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58" fontId="5" fillId="0" borderId="33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7" fillId="0" borderId="0" xfId="0" applyFont="1" applyAlignment="1">
      <alignment horizontal="center" vertical="top" wrapText="1"/>
    </xf>
    <xf numFmtId="0" fontId="7" fillId="5" borderId="0" xfId="0" applyFont="1" applyFill="1" applyAlignment="1" applyProtection="1">
      <alignment horizontal="left" vertical="top"/>
      <protection locked="0"/>
    </xf>
    <xf numFmtId="0" fontId="7" fillId="5" borderId="0" xfId="0" applyFont="1" applyFill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left" vertical="center" shrinkToFit="1"/>
      <protection locked="0"/>
    </xf>
    <xf numFmtId="0" fontId="2" fillId="5" borderId="2" xfId="0" applyFont="1" applyFill="1" applyBorder="1" applyAlignment="1" applyProtection="1">
      <alignment horizontal="left" vertical="center" shrinkToFit="1"/>
      <protection locked="0"/>
    </xf>
    <xf numFmtId="0" fontId="3" fillId="5" borderId="2" xfId="0" applyFont="1" applyFill="1" applyBorder="1" applyAlignment="1" applyProtection="1">
      <alignment horizontal="right" vertical="center" shrinkToFit="1"/>
      <protection locked="0"/>
    </xf>
    <xf numFmtId="0" fontId="17" fillId="3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9" fillId="5" borderId="31" xfId="0" applyFont="1" applyFill="1" applyBorder="1" applyAlignment="1" applyProtection="1">
      <alignment horizontal="center" vertical="center"/>
      <protection locked="0"/>
    </xf>
    <xf numFmtId="0" fontId="9" fillId="5" borderId="3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9" fillId="5" borderId="27" xfId="0" applyFont="1" applyFill="1" applyBorder="1" applyAlignment="1" applyProtection="1">
      <alignment horizontal="center" vertical="center"/>
      <protection locked="0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9" fillId="5" borderId="21" xfId="0" applyFont="1" applyFill="1" applyBorder="1" applyAlignment="1" applyProtection="1">
      <alignment horizontal="center" vertical="center"/>
      <protection locked="0"/>
    </xf>
    <xf numFmtId="0" fontId="9" fillId="5" borderId="13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/>
      <protection locked="0"/>
    </xf>
    <xf numFmtId="0" fontId="9" fillId="5" borderId="29" xfId="0" applyFont="1" applyFill="1" applyBorder="1" applyAlignment="1" applyProtection="1">
      <alignment horizontal="center" vertical="center"/>
      <protection locked="0"/>
    </xf>
    <xf numFmtId="0" fontId="9" fillId="5" borderId="3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left" vertical="center" shrinkToFit="1"/>
    </xf>
    <xf numFmtId="176" fontId="2" fillId="0" borderId="2" xfId="0" applyNumberFormat="1" applyFont="1" applyBorder="1" applyAlignment="1">
      <alignment horizontal="left" vertical="center" shrinkToFit="1"/>
    </xf>
    <xf numFmtId="0" fontId="18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 vertical="center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colors>
    <mruColors>
      <color rgb="FF0000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Normal="100" workbookViewId="0">
      <selection activeCell="A5" sqref="A5:L5"/>
    </sheetView>
  </sheetViews>
  <sheetFormatPr defaultRowHeight="13.5"/>
  <cols>
    <col min="1" max="1" width="4.125" customWidth="1"/>
    <col min="2" max="2" width="17.125" customWidth="1"/>
    <col min="3" max="5" width="10.625" customWidth="1"/>
    <col min="6" max="6" width="17.125" customWidth="1"/>
    <col min="7" max="7" width="4.125" customWidth="1"/>
    <col min="8" max="8" width="17.125" customWidth="1"/>
    <col min="9" max="11" width="10.875" customWidth="1"/>
    <col min="12" max="12" width="17.125" customWidth="1"/>
    <col min="13" max="13" width="10.25" customWidth="1"/>
    <col min="14" max="15" width="21" bestFit="1" customWidth="1"/>
  </cols>
  <sheetData>
    <row r="1" spans="1:14" s="70" customFormat="1" ht="63" customHeight="1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ht="22.5" customHeight="1">
      <c r="A2" s="86" t="s">
        <v>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60"/>
    </row>
    <row r="3" spans="1:14" ht="18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61"/>
    </row>
    <row r="4" spans="1:14" ht="18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61"/>
    </row>
    <row r="5" spans="1:14" ht="18" customHeight="1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61"/>
    </row>
    <row r="6" spans="1:14" ht="18" customHeight="1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61"/>
    </row>
    <row r="7" spans="1:14" ht="22.5" customHeight="1" thickBot="1">
      <c r="A7" s="78" t="s">
        <v>14</v>
      </c>
      <c r="B7" s="78"/>
      <c r="C7" s="79" t="s">
        <v>24</v>
      </c>
      <c r="D7" s="79"/>
      <c r="E7" s="79"/>
      <c r="F7" s="79"/>
      <c r="G7" s="79"/>
      <c r="H7" s="79"/>
      <c r="I7" s="79"/>
      <c r="J7" s="79"/>
      <c r="K7" s="79"/>
      <c r="L7" s="79"/>
      <c r="M7" s="63"/>
    </row>
    <row r="8" spans="1:14" ht="22.5" customHeight="1" thickTop="1" thickBot="1">
      <c r="A8" s="23"/>
      <c r="B8" s="23"/>
      <c r="C8" s="80"/>
      <c r="D8" s="80"/>
      <c r="E8" s="80"/>
      <c r="F8" s="80"/>
      <c r="G8" s="80"/>
      <c r="I8" s="24" t="s">
        <v>12</v>
      </c>
      <c r="J8" s="76">
        <f>IF(N8&lt;&gt;0,N8,"令和　年　月　日")</f>
        <v>46173</v>
      </c>
      <c r="K8" s="77"/>
      <c r="L8" s="24" t="str">
        <f>IF(N8&lt;&gt;0,TEXT(N8,"(aaa)"),"(　）")</f>
        <v>(日)</v>
      </c>
      <c r="M8" s="71" t="s">
        <v>13</v>
      </c>
      <c r="N8" s="43">
        <v>46173</v>
      </c>
    </row>
    <row r="9" spans="1:14" ht="22.5" customHeight="1" thickBot="1">
      <c r="A9" s="26" t="s">
        <v>10</v>
      </c>
      <c r="B9" s="65" t="s">
        <v>16</v>
      </c>
      <c r="C9" s="22" t="s">
        <v>11</v>
      </c>
      <c r="D9" s="22"/>
      <c r="E9" s="22"/>
      <c r="F9" s="22"/>
      <c r="G9" s="26" t="s">
        <v>10</v>
      </c>
      <c r="H9" s="65" t="s">
        <v>16</v>
      </c>
      <c r="I9" s="22" t="s">
        <v>11</v>
      </c>
      <c r="J9" s="22"/>
      <c r="K9" s="22"/>
      <c r="L9" s="22"/>
      <c r="M9" s="72"/>
    </row>
    <row r="10" spans="1:14" ht="22.5" customHeight="1" thickBot="1">
      <c r="A10" s="81" t="s">
        <v>25</v>
      </c>
      <c r="B10" s="82"/>
      <c r="C10" s="83"/>
      <c r="D10" s="83"/>
      <c r="E10" s="66" t="s">
        <v>17</v>
      </c>
      <c r="F10" s="25"/>
      <c r="G10" s="81" t="s">
        <v>18</v>
      </c>
      <c r="H10" s="82"/>
      <c r="I10" s="83" t="s">
        <v>19</v>
      </c>
      <c r="J10" s="83"/>
      <c r="K10" s="66" t="s">
        <v>17</v>
      </c>
      <c r="L10" s="28"/>
      <c r="M10" s="73"/>
    </row>
    <row r="11" spans="1:14" ht="22.5" customHeight="1" thickTop="1" thickBot="1">
      <c r="A11" s="2" t="s">
        <v>0</v>
      </c>
      <c r="B11" s="1" t="s">
        <v>1</v>
      </c>
      <c r="C11" s="88" t="s">
        <v>4</v>
      </c>
      <c r="D11" s="89"/>
      <c r="E11" s="90"/>
      <c r="F11" s="1" t="s">
        <v>1</v>
      </c>
      <c r="G11" s="2" t="s">
        <v>0</v>
      </c>
      <c r="H11" s="1" t="s">
        <v>1</v>
      </c>
      <c r="I11" s="88" t="s">
        <v>4</v>
      </c>
      <c r="J11" s="89"/>
      <c r="K11" s="90"/>
      <c r="L11" s="67" t="s">
        <v>1</v>
      </c>
      <c r="M11" s="74"/>
    </row>
    <row r="12" spans="1:14" ht="36" customHeight="1">
      <c r="A12" s="4">
        <v>1</v>
      </c>
      <c r="B12" s="44" t="s">
        <v>26</v>
      </c>
      <c r="C12" s="54">
        <v>72</v>
      </c>
      <c r="D12" s="5" t="s">
        <v>5</v>
      </c>
      <c r="E12" s="57">
        <v>21</v>
      </c>
      <c r="F12" s="47" t="s">
        <v>27</v>
      </c>
      <c r="G12" s="4">
        <v>1</v>
      </c>
      <c r="H12" s="44"/>
      <c r="I12" s="54"/>
      <c r="J12" s="5" t="s">
        <v>5</v>
      </c>
      <c r="K12" s="57"/>
      <c r="L12" s="48"/>
      <c r="M12" s="14"/>
    </row>
    <row r="13" spans="1:14" ht="36" customHeight="1">
      <c r="A13" s="9">
        <v>2</v>
      </c>
      <c r="B13" s="45" t="s">
        <v>28</v>
      </c>
      <c r="C13" s="55">
        <v>71</v>
      </c>
      <c r="D13" s="68" t="s">
        <v>5</v>
      </c>
      <c r="E13" s="58">
        <v>39</v>
      </c>
      <c r="F13" s="45" t="s">
        <v>29</v>
      </c>
      <c r="G13" s="9">
        <v>2</v>
      </c>
      <c r="H13" s="45"/>
      <c r="I13" s="55"/>
      <c r="J13" s="68" t="s">
        <v>5</v>
      </c>
      <c r="K13" s="58"/>
      <c r="L13" s="49"/>
      <c r="M13" s="14"/>
    </row>
    <row r="14" spans="1:14" ht="36" customHeight="1">
      <c r="A14" s="9">
        <v>3</v>
      </c>
      <c r="B14" s="45" t="s">
        <v>28</v>
      </c>
      <c r="C14" s="55">
        <v>58</v>
      </c>
      <c r="D14" s="68" t="s">
        <v>5</v>
      </c>
      <c r="E14" s="58">
        <v>30</v>
      </c>
      <c r="F14" s="45" t="s">
        <v>27</v>
      </c>
      <c r="G14" s="9">
        <v>3</v>
      </c>
      <c r="H14" s="45"/>
      <c r="I14" s="55"/>
      <c r="J14" s="68" t="s">
        <v>5</v>
      </c>
      <c r="K14" s="58"/>
      <c r="L14" s="49"/>
      <c r="M14" s="14"/>
    </row>
    <row r="15" spans="1:14" ht="36" customHeight="1">
      <c r="A15" s="9">
        <v>4</v>
      </c>
      <c r="B15" s="45" t="s">
        <v>26</v>
      </c>
      <c r="C15" s="55">
        <v>69</v>
      </c>
      <c r="D15" s="68" t="s">
        <v>5</v>
      </c>
      <c r="E15" s="58">
        <v>26</v>
      </c>
      <c r="F15" s="45" t="s">
        <v>29</v>
      </c>
      <c r="G15" s="9">
        <v>4</v>
      </c>
      <c r="H15" s="45"/>
      <c r="I15" s="55"/>
      <c r="J15" s="68" t="s">
        <v>5</v>
      </c>
      <c r="K15" s="58"/>
      <c r="L15" s="49"/>
      <c r="M15" s="14"/>
    </row>
    <row r="16" spans="1:14" ht="36" customHeight="1">
      <c r="A16" s="9">
        <v>5</v>
      </c>
      <c r="B16" s="45" t="s">
        <v>27</v>
      </c>
      <c r="C16" s="55">
        <v>45</v>
      </c>
      <c r="D16" s="68" t="s">
        <v>5</v>
      </c>
      <c r="E16" s="58">
        <v>37</v>
      </c>
      <c r="F16" s="45" t="s">
        <v>29</v>
      </c>
      <c r="G16" s="9">
        <v>5</v>
      </c>
      <c r="H16" s="45"/>
      <c r="I16" s="55"/>
      <c r="J16" s="68" t="s">
        <v>5</v>
      </c>
      <c r="K16" s="58"/>
      <c r="L16" s="49"/>
      <c r="M16" s="14"/>
    </row>
    <row r="17" spans="1:13" ht="36" customHeight="1" thickBot="1">
      <c r="A17" s="10">
        <v>6</v>
      </c>
      <c r="B17" s="46" t="s">
        <v>28</v>
      </c>
      <c r="C17" s="56">
        <v>43</v>
      </c>
      <c r="D17" s="69" t="s">
        <v>5</v>
      </c>
      <c r="E17" s="59">
        <v>27</v>
      </c>
      <c r="F17" s="46" t="s">
        <v>26</v>
      </c>
      <c r="G17" s="10">
        <v>6</v>
      </c>
      <c r="H17" s="46"/>
      <c r="I17" s="56"/>
      <c r="J17" s="69" t="s">
        <v>5</v>
      </c>
      <c r="K17" s="59"/>
      <c r="L17" s="50"/>
      <c r="M17" s="14"/>
    </row>
    <row r="18" spans="1:13" ht="22.5" customHeight="1" thickBot="1">
      <c r="A18" s="11"/>
      <c r="B18" s="17" t="s">
        <v>2</v>
      </c>
      <c r="C18" s="91"/>
      <c r="D18" s="91"/>
      <c r="E18" s="91"/>
      <c r="F18" s="91"/>
      <c r="G18" s="12"/>
      <c r="H18" s="17" t="s">
        <v>2</v>
      </c>
      <c r="I18" s="91"/>
      <c r="J18" s="91"/>
      <c r="K18" s="91"/>
      <c r="L18" s="91"/>
      <c r="M18" s="62"/>
    </row>
    <row r="19" spans="1:13" ht="24" customHeight="1">
      <c r="A19" s="11"/>
      <c r="B19" s="51" t="s">
        <v>6</v>
      </c>
      <c r="C19" s="95" t="s">
        <v>28</v>
      </c>
      <c r="D19" s="95"/>
      <c r="E19" s="95"/>
      <c r="F19" s="96"/>
      <c r="G19" s="14"/>
      <c r="H19" s="51" t="s">
        <v>6</v>
      </c>
      <c r="I19" s="95"/>
      <c r="J19" s="95"/>
      <c r="K19" s="95"/>
      <c r="L19" s="96"/>
      <c r="M19" s="14"/>
    </row>
    <row r="20" spans="1:13" ht="24" customHeight="1">
      <c r="A20" s="11"/>
      <c r="B20" s="52" t="s">
        <v>7</v>
      </c>
      <c r="C20" s="97" t="s">
        <v>26</v>
      </c>
      <c r="D20" s="98"/>
      <c r="E20" s="98"/>
      <c r="F20" s="99"/>
      <c r="G20" s="14"/>
      <c r="H20" s="52" t="s">
        <v>7</v>
      </c>
      <c r="I20" s="100"/>
      <c r="J20" s="100"/>
      <c r="K20" s="100"/>
      <c r="L20" s="101"/>
      <c r="M20" s="14"/>
    </row>
    <row r="21" spans="1:13" ht="24" customHeight="1">
      <c r="A21" s="11"/>
      <c r="B21" s="52" t="s">
        <v>8</v>
      </c>
      <c r="C21" s="100" t="s">
        <v>27</v>
      </c>
      <c r="D21" s="100"/>
      <c r="E21" s="100"/>
      <c r="F21" s="101"/>
      <c r="G21" s="14"/>
      <c r="H21" s="52" t="s">
        <v>8</v>
      </c>
      <c r="I21" s="100"/>
      <c r="J21" s="100"/>
      <c r="K21" s="100"/>
      <c r="L21" s="101"/>
      <c r="M21" s="14"/>
    </row>
    <row r="22" spans="1:13" ht="24" customHeight="1" thickBot="1">
      <c r="A22" s="11"/>
      <c r="B22" s="53" t="s">
        <v>9</v>
      </c>
      <c r="C22" s="92" t="s">
        <v>29</v>
      </c>
      <c r="D22" s="92"/>
      <c r="E22" s="92"/>
      <c r="F22" s="93"/>
      <c r="G22" s="14"/>
      <c r="H22" s="53" t="s">
        <v>9</v>
      </c>
      <c r="I22" s="92"/>
      <c r="J22" s="92"/>
      <c r="K22" s="92"/>
      <c r="L22" s="93"/>
      <c r="M22" s="14"/>
    </row>
    <row r="23" spans="1:13" ht="22.5" customHeight="1">
      <c r="A23" s="94" t="s">
        <v>21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61"/>
    </row>
    <row r="24" spans="1:13" ht="22.5" customHeight="1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61"/>
    </row>
    <row r="25" spans="1:13" ht="22.5" customHeight="1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61"/>
    </row>
  </sheetData>
  <mergeCells count="27">
    <mergeCell ref="C22:F22"/>
    <mergeCell ref="I22:L22"/>
    <mergeCell ref="A23:L25"/>
    <mergeCell ref="C19:F19"/>
    <mergeCell ref="I19:L19"/>
    <mergeCell ref="C20:F20"/>
    <mergeCell ref="I20:L20"/>
    <mergeCell ref="C21:F21"/>
    <mergeCell ref="I21:L21"/>
    <mergeCell ref="C11:E11"/>
    <mergeCell ref="I11:K11"/>
    <mergeCell ref="C18:F18"/>
    <mergeCell ref="I18:L18"/>
    <mergeCell ref="A10:B10"/>
    <mergeCell ref="C10:D10"/>
    <mergeCell ref="A1:L1"/>
    <mergeCell ref="A2:L2"/>
    <mergeCell ref="A3:L3"/>
    <mergeCell ref="A5:L5"/>
    <mergeCell ref="A6:L6"/>
    <mergeCell ref="A4:L4"/>
    <mergeCell ref="J8:K8"/>
    <mergeCell ref="A7:B7"/>
    <mergeCell ref="C7:L7"/>
    <mergeCell ref="C8:G8"/>
    <mergeCell ref="G10:H10"/>
    <mergeCell ref="I10:J10"/>
  </mergeCells>
  <phoneticPr fontId="1"/>
  <dataValidations count="4">
    <dataValidation type="list" allowBlank="1" showInputMessage="1" showErrorMessage="1" prompt="横の横の▼ボタンから　男子　か　女子　を選択して入力できます。" sqref="H9" xr:uid="{00000000-0002-0000-0000-000000000000}">
      <formula1>"男子,女子"</formula1>
    </dataValidation>
    <dataValidation type="list" allowBlank="1" showInputMessage="1" showErrorMessage="1" prompt="横の▼ボタンから　ブロック・トーナメント・リーグのどれかを選択してください。" sqref="E10 K10" xr:uid="{00000000-0002-0000-0000-000001000000}">
      <formula1>"ブロック,トーナメント,リーグ,ブロック・トーナメント・リーグ"</formula1>
    </dataValidation>
    <dataValidation allowBlank="1" showInputMessage="1" showErrorMessage="1" prompt="ブロック名等を入力してください。_x000a__x000a_（例）Ｂブロック　→　B" sqref="C10:D10 I10:J10" xr:uid="{00000000-0002-0000-0000-000002000000}"/>
    <dataValidation type="list" allowBlank="1" showInputMessage="1" showErrorMessage="1" prompt="横の▼ボタンから　男子　か　女子　を選択して入力できます。" sqref="B9" xr:uid="{00000000-0002-0000-0000-000003000000}">
      <formula1>"男子,女子"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topLeftCell="A13" zoomScaleNormal="100" workbookViewId="0">
      <selection activeCell="A3" sqref="A3:L5"/>
    </sheetView>
  </sheetViews>
  <sheetFormatPr defaultRowHeight="13.5"/>
  <cols>
    <col min="1" max="1" width="4.125" customWidth="1"/>
    <col min="2" max="2" width="17.125" customWidth="1"/>
    <col min="3" max="5" width="10.625" customWidth="1"/>
    <col min="6" max="6" width="17.125" customWidth="1"/>
    <col min="7" max="7" width="4.125" customWidth="1"/>
    <col min="8" max="8" width="17.125" customWidth="1"/>
    <col min="9" max="11" width="10.875" customWidth="1"/>
    <col min="12" max="12" width="17.125" customWidth="1"/>
  </cols>
  <sheetData>
    <row r="1" spans="1:12" ht="48" customHeight="1">
      <c r="A1" s="116" t="s">
        <v>15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22.5" customHeight="1">
      <c r="A2" s="86" t="s">
        <v>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ht="18" customHeight="1">
      <c r="A3" s="87" t="s">
        <v>20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18" customHeight="1">
      <c r="A4" s="87" t="s">
        <v>22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 ht="18" customHeight="1">
      <c r="A5" s="87" t="s">
        <v>23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2" ht="18" customHeight="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2" ht="22.5" customHeight="1">
      <c r="A7" s="78" t="s">
        <v>14</v>
      </c>
      <c r="B7" s="78"/>
      <c r="C7" s="109" t="str">
        <f>IF('大会報告書 (入力用)'!C7&lt;&gt;0,'大会報告書 (入力用)'!C7,"")</f>
        <v>２０２６年度　東部支部会長杯　岳南予選　男子　１～４位</v>
      </c>
      <c r="D7" s="109"/>
      <c r="E7" s="109"/>
      <c r="F7" s="109"/>
      <c r="G7" s="109"/>
      <c r="H7" s="109"/>
      <c r="I7" s="109"/>
      <c r="J7" s="109"/>
      <c r="K7" s="109"/>
      <c r="L7" s="109"/>
    </row>
    <row r="8" spans="1:12" ht="22.5" customHeight="1" thickBot="1">
      <c r="A8" s="23"/>
      <c r="B8" s="23"/>
      <c r="C8" s="110" t="str">
        <f>IF('大会報告書 (入力用)'!C8&lt;&gt;0,'大会報告書 (入力用)'!C8,"")</f>
        <v/>
      </c>
      <c r="D8" s="110"/>
      <c r="E8" s="110"/>
      <c r="F8" s="110"/>
      <c r="G8" s="110"/>
      <c r="I8" s="24" t="s">
        <v>12</v>
      </c>
      <c r="J8" s="76">
        <f>'大会報告書 (入力用)'!J8</f>
        <v>46173</v>
      </c>
      <c r="K8" s="77"/>
      <c r="L8" s="24" t="str">
        <f>'大会報告書 (入力用)'!L8</f>
        <v>(日)</v>
      </c>
    </row>
    <row r="9" spans="1:12" ht="22.5" customHeight="1" thickBot="1">
      <c r="A9" s="26" t="s">
        <v>10</v>
      </c>
      <c r="B9" s="27" t="str">
        <f>IF('大会報告書 (入力用)'!B9&lt;&gt;0,'大会報告書 (入力用)'!B9,"")</f>
        <v>男子</v>
      </c>
      <c r="C9" s="22" t="s">
        <v>11</v>
      </c>
      <c r="D9" s="22"/>
      <c r="E9" s="22"/>
      <c r="F9" s="22"/>
      <c r="G9" s="26" t="s">
        <v>10</v>
      </c>
      <c r="H9" s="27" t="str">
        <f>IF('大会報告書 (入力用)'!H9&lt;&gt;0,'大会報告書 (入力用)'!H9,"")</f>
        <v>男子</v>
      </c>
      <c r="I9" s="22" t="s">
        <v>11</v>
      </c>
      <c r="J9" s="22"/>
      <c r="K9" s="22"/>
      <c r="L9" s="22"/>
    </row>
    <row r="10" spans="1:12" ht="22.5" customHeight="1" thickBot="1">
      <c r="A10" s="111" t="str">
        <f>IF('大会報告書 (入力用)'!A10&lt;&gt;0,'大会報告書 (入力用)'!A10,"会場名　：　")</f>
        <v>会場名：　田子浦小</v>
      </c>
      <c r="B10" s="112"/>
      <c r="C10" s="113" t="str">
        <f>IF('大会報告書 (入力用)'!C10&lt;&gt;0,'大会報告書 (入力用)'!C10,"（ 　）")</f>
        <v>（ 　）</v>
      </c>
      <c r="D10" s="113"/>
      <c r="E10" s="18" t="str">
        <f>IF('大会報告書 (入力用)'!E10&lt;&gt;0,'大会報告書 (入力用)'!E10,"ブロック・トーナメント・リーグ")</f>
        <v>ブロック</v>
      </c>
      <c r="F10" s="25"/>
      <c r="G10" s="114" t="str">
        <f>IF('大会報告書 (入力用)'!G10&lt;&gt;0,'大会報告書 (入力用)'!G10,"会場名　：　")</f>
        <v>会場名：　○○小</v>
      </c>
      <c r="H10" s="115"/>
      <c r="I10" s="64"/>
      <c r="J10" s="75" t="str">
        <f>IF('大会報告書 (入力用)'!I10&lt;&gt;0,'大会報告書 (入力用)'!I10,"（ 　　）")</f>
        <v>（　○○　）</v>
      </c>
      <c r="K10" s="18" t="str">
        <f>IF('大会報告書 (入力用)'!K10&lt;&gt;0,'大会報告書 (入力用)'!K10,"ブロック・トーナメント・リーグ")</f>
        <v>ブロック</v>
      </c>
      <c r="L10" s="28"/>
    </row>
    <row r="11" spans="1:12" ht="22.5" customHeight="1" thickTop="1" thickBot="1">
      <c r="A11" s="36"/>
      <c r="B11" s="37" t="s">
        <v>1</v>
      </c>
      <c r="C11" s="88" t="s">
        <v>4</v>
      </c>
      <c r="D11" s="89"/>
      <c r="E11" s="90"/>
      <c r="F11" s="1" t="s">
        <v>1</v>
      </c>
      <c r="G11" s="2" t="s">
        <v>0</v>
      </c>
      <c r="H11" s="1" t="s">
        <v>1</v>
      </c>
      <c r="I11" s="88" t="s">
        <v>4</v>
      </c>
      <c r="J11" s="89"/>
      <c r="K11" s="90"/>
      <c r="L11" s="3" t="s">
        <v>1</v>
      </c>
    </row>
    <row r="12" spans="1:12" ht="36" customHeight="1">
      <c r="A12" s="35">
        <v>1</v>
      </c>
      <c r="B12" s="38" t="str">
        <f>IF('大会報告書 (入力用)'!$B12&lt;&gt;0,(IF('大会報告書 (入力用)'!$C12&gt;='大会報告書 (入力用)'!$E12,'大会報告書 (入力用)'!$B12,'大会報告書 (入力用)'!$F12)),"")</f>
        <v>富士見</v>
      </c>
      <c r="C12" s="29">
        <f>IF('大会報告書 (入力用)'!C12&lt;&gt;0,(IF('大会報告書 (入力用)'!$C12&gt;='大会報告書 (入力用)'!$E12,'大会報告書 (入力用)'!C12,'大会報告書 (入力用)'!E12)),"")</f>
        <v>72</v>
      </c>
      <c r="D12" s="5" t="s">
        <v>5</v>
      </c>
      <c r="E12" s="32">
        <f>IF('大会報告書 (入力用)'!E12&lt;&gt;0,(IF('大会報告書 (入力用)'!$C12&gt;='大会報告書 (入力用)'!$E12,'大会報告書 (入力用)'!E12,'大会報告書 (入力用)'!C12)),"")</f>
        <v>21</v>
      </c>
      <c r="F12" s="6" t="str">
        <f>IF('大会報告書 (入力用)'!F12&lt;&gt;0,(IF('大会報告書 (入力用)'!$C12&gt;='大会報告書 (入力用)'!$E12,'大会報告書 (入力用)'!F12,'大会報告書 (入力用)'!B12)),"")</f>
        <v>貴船</v>
      </c>
      <c r="G12" s="4">
        <v>1</v>
      </c>
      <c r="H12" s="38" t="str">
        <f>IF('大会報告書 (入力用)'!H12&lt;&gt;0,(IF('大会報告書 (入力用)'!$I12&gt;='大会報告書 (入力用)'!$K12,'大会報告書 (入力用)'!H12,'大会報告書 (入力用)'!L12)),"")</f>
        <v/>
      </c>
      <c r="I12" s="29" t="str">
        <f>IF('大会報告書 (入力用)'!I12&lt;&gt;0,(IF('大会報告書 (入力用)'!$I12&gt;='大会報告書 (入力用)'!$K12,'大会報告書 (入力用)'!I12,'大会報告書 (入力用)'!K12)),"")</f>
        <v/>
      </c>
      <c r="J12" s="5" t="s">
        <v>5</v>
      </c>
      <c r="K12" s="32" t="str">
        <f>IF('大会報告書 (入力用)'!K12&lt;&gt;0,(IF('大会報告書 (入力用)'!$I12&gt;='大会報告書 (入力用)'!$K12,'大会報告書 (入力用)'!K12,'大会報告書 (入力用)'!I12)),"")</f>
        <v/>
      </c>
      <c r="L12" s="20" t="str">
        <f>IF('大会報告書 (入力用)'!L12&lt;&gt;0,(IF('大会報告書 (入力用)'!$I12&gt;='大会報告書 (入力用)'!$K12,'大会報告書 (入力用)'!L12,'大会報告書 (入力用)'!H12)),"")</f>
        <v/>
      </c>
    </row>
    <row r="13" spans="1:12" ht="36" customHeight="1">
      <c r="A13" s="9">
        <v>2</v>
      </c>
      <c r="B13" s="39" t="str">
        <f>IF('大会報告書 (入力用)'!$B13&lt;&gt;0,(IF('大会報告書 (入力用)'!$C13&gt;='大会報告書 (入力用)'!$E13,'大会報告書 (入力用)'!$B13,'大会報告書 (入力用)'!$F13)),"")</f>
        <v>SUB６</v>
      </c>
      <c r="C13" s="30">
        <f>IF('大会報告書 (入力用)'!C13&lt;&gt;0,(IF('大会報告書 (入力用)'!$C13&gt;='大会報告書 (入力用)'!$E13,'大会報告書 (入力用)'!C13,'大会報告書 (入力用)'!E13)),"")</f>
        <v>71</v>
      </c>
      <c r="D13" s="40" t="s">
        <v>5</v>
      </c>
      <c r="E13" s="33">
        <f>IF('大会報告書 (入力用)'!E13&lt;&gt;0,(IF('大会報告書 (入力用)'!$C13&gt;='大会報告書 (入力用)'!$E13,'大会報告書 (入力用)'!E13,'大会報告書 (入力用)'!C13)),"")</f>
        <v>39</v>
      </c>
      <c r="F13" s="7" t="str">
        <f>IF('大会報告書 (入力用)'!F13&lt;&gt;0,(IF('大会報告書 (入力用)'!$C13&gt;='大会報告書 (入力用)'!$E13,'大会報告書 (入力用)'!F13,'大会報告書 (入力用)'!B13)),"")</f>
        <v>富丘</v>
      </c>
      <c r="G13" s="9">
        <v>2</v>
      </c>
      <c r="H13" s="39" t="str">
        <f>IF('大会報告書 (入力用)'!H13&lt;&gt;0,(IF('大会報告書 (入力用)'!$I13&gt;='大会報告書 (入力用)'!$K13,'大会報告書 (入力用)'!H13,'大会報告書 (入力用)'!L13)),"")</f>
        <v/>
      </c>
      <c r="I13" s="30" t="str">
        <f>IF('大会報告書 (入力用)'!I13&lt;&gt;0,(IF('大会報告書 (入力用)'!$I13&gt;='大会報告書 (入力用)'!$K13,'大会報告書 (入力用)'!I13,'大会報告書 (入力用)'!K13)),"")</f>
        <v/>
      </c>
      <c r="J13" s="40" t="s">
        <v>5</v>
      </c>
      <c r="K13" s="33" t="str">
        <f>IF('大会報告書 (入力用)'!K13&lt;&gt;0,(IF('大会報告書 (入力用)'!$I13&gt;='大会報告書 (入力用)'!$K13,'大会報告書 (入力用)'!K13,'大会報告書 (入力用)'!I13)),"")</f>
        <v/>
      </c>
      <c r="L13" s="21" t="str">
        <f>IF('大会報告書 (入力用)'!L13&lt;&gt;0,(IF('大会報告書 (入力用)'!$I13&gt;='大会報告書 (入力用)'!$K13,'大会報告書 (入力用)'!L13,'大会報告書 (入力用)'!H13)),"")</f>
        <v/>
      </c>
    </row>
    <row r="14" spans="1:12" ht="36" customHeight="1">
      <c r="A14" s="9">
        <v>3</v>
      </c>
      <c r="B14" s="39" t="str">
        <f>IF('大会報告書 (入力用)'!$B14&lt;&gt;0,(IF('大会報告書 (入力用)'!$C14&gt;='大会報告書 (入力用)'!$E14,'大会報告書 (入力用)'!$B14,'大会報告書 (入力用)'!$F14)),"")</f>
        <v>SUB６</v>
      </c>
      <c r="C14" s="30">
        <f>IF('大会報告書 (入力用)'!C14&lt;&gt;0,(IF('大会報告書 (入力用)'!$C14&gt;='大会報告書 (入力用)'!$E14,'大会報告書 (入力用)'!C14,'大会報告書 (入力用)'!E14)),"")</f>
        <v>58</v>
      </c>
      <c r="D14" s="40" t="s">
        <v>5</v>
      </c>
      <c r="E14" s="33">
        <f>IF('大会報告書 (入力用)'!E14&lt;&gt;0,(IF('大会報告書 (入力用)'!$C14&gt;='大会報告書 (入力用)'!$E14,'大会報告書 (入力用)'!E14,'大会報告書 (入力用)'!C14)),"")</f>
        <v>30</v>
      </c>
      <c r="F14" s="7" t="str">
        <f>IF('大会報告書 (入力用)'!F14&lt;&gt;0,(IF('大会報告書 (入力用)'!$C14&gt;='大会報告書 (入力用)'!$E14,'大会報告書 (入力用)'!F14,'大会報告書 (入力用)'!B14)),"")</f>
        <v>貴船</v>
      </c>
      <c r="G14" s="9">
        <v>3</v>
      </c>
      <c r="H14" s="39" t="str">
        <f>IF('大会報告書 (入力用)'!H14&lt;&gt;0,(IF('大会報告書 (入力用)'!$I14&gt;='大会報告書 (入力用)'!$K14,'大会報告書 (入力用)'!H14,'大会報告書 (入力用)'!L14)),"")</f>
        <v/>
      </c>
      <c r="I14" s="30" t="str">
        <f>IF('大会報告書 (入力用)'!I14&lt;&gt;0,(IF('大会報告書 (入力用)'!$I14&gt;='大会報告書 (入力用)'!$K14,'大会報告書 (入力用)'!I14,'大会報告書 (入力用)'!K14)),"")</f>
        <v/>
      </c>
      <c r="J14" s="40" t="s">
        <v>5</v>
      </c>
      <c r="K14" s="33" t="str">
        <f>IF('大会報告書 (入力用)'!K14&lt;&gt;0,(IF('大会報告書 (入力用)'!$I14&gt;='大会報告書 (入力用)'!$K14,'大会報告書 (入力用)'!K14,'大会報告書 (入力用)'!I14)),"")</f>
        <v/>
      </c>
      <c r="L14" s="21" t="str">
        <f>IF('大会報告書 (入力用)'!L14&lt;&gt;0,(IF('大会報告書 (入力用)'!$I14&gt;='大会報告書 (入力用)'!$K14,'大会報告書 (入力用)'!L14,'大会報告書 (入力用)'!H14)),"")</f>
        <v/>
      </c>
    </row>
    <row r="15" spans="1:12" ht="36" customHeight="1">
      <c r="A15" s="9">
        <v>4</v>
      </c>
      <c r="B15" s="39" t="str">
        <f>IF('大会報告書 (入力用)'!$B15&lt;&gt;0,(IF('大会報告書 (入力用)'!$C15&gt;='大会報告書 (入力用)'!$E15,'大会報告書 (入力用)'!$B15,'大会報告書 (入力用)'!$F15)),"")</f>
        <v>富士見</v>
      </c>
      <c r="C15" s="30">
        <f>IF('大会報告書 (入力用)'!C15&lt;&gt;0,(IF('大会報告書 (入力用)'!$C15&gt;='大会報告書 (入力用)'!$E15,'大会報告書 (入力用)'!C15,'大会報告書 (入力用)'!E15)),"")</f>
        <v>69</v>
      </c>
      <c r="D15" s="40" t="s">
        <v>5</v>
      </c>
      <c r="E15" s="33">
        <f>IF('大会報告書 (入力用)'!E15&lt;&gt;0,(IF('大会報告書 (入力用)'!$C15&gt;='大会報告書 (入力用)'!$E15,'大会報告書 (入力用)'!E15,'大会報告書 (入力用)'!C15)),"")</f>
        <v>26</v>
      </c>
      <c r="F15" s="7" t="str">
        <f>IF('大会報告書 (入力用)'!F15&lt;&gt;0,(IF('大会報告書 (入力用)'!$C15&gt;='大会報告書 (入力用)'!$E15,'大会報告書 (入力用)'!F15,'大会報告書 (入力用)'!B15)),"")</f>
        <v>富丘</v>
      </c>
      <c r="G15" s="9">
        <v>4</v>
      </c>
      <c r="H15" s="39" t="str">
        <f>IF('大会報告書 (入力用)'!H15&lt;&gt;0,(IF('大会報告書 (入力用)'!$I15&gt;='大会報告書 (入力用)'!$K15,'大会報告書 (入力用)'!H15,'大会報告書 (入力用)'!L15)),"")</f>
        <v/>
      </c>
      <c r="I15" s="30" t="str">
        <f>IF('大会報告書 (入力用)'!I15&lt;&gt;0,(IF('大会報告書 (入力用)'!$I15&gt;='大会報告書 (入力用)'!$K15,'大会報告書 (入力用)'!I15,'大会報告書 (入力用)'!K15)),"")</f>
        <v/>
      </c>
      <c r="J15" s="40" t="s">
        <v>5</v>
      </c>
      <c r="K15" s="33" t="str">
        <f>IF('大会報告書 (入力用)'!K15&lt;&gt;0,(IF('大会報告書 (入力用)'!$I15&gt;='大会報告書 (入力用)'!$K15,'大会報告書 (入力用)'!K15,'大会報告書 (入力用)'!I15)),"")</f>
        <v/>
      </c>
      <c r="L15" s="21" t="str">
        <f>IF('大会報告書 (入力用)'!L15&lt;&gt;0,(IF('大会報告書 (入力用)'!$I15&gt;='大会報告書 (入力用)'!$K15,'大会報告書 (入力用)'!L15,'大会報告書 (入力用)'!H15)),"")</f>
        <v/>
      </c>
    </row>
    <row r="16" spans="1:12" ht="36" customHeight="1">
      <c r="A16" s="9">
        <v>5</v>
      </c>
      <c r="B16" s="39" t="str">
        <f>IF('大会報告書 (入力用)'!$B16&lt;&gt;0,(IF('大会報告書 (入力用)'!$C16&gt;='大会報告書 (入力用)'!$E16,'大会報告書 (入力用)'!$B16,'大会報告書 (入力用)'!$F16)),"")</f>
        <v>貴船</v>
      </c>
      <c r="C16" s="30">
        <f>IF('大会報告書 (入力用)'!C16&lt;&gt;0,(IF('大会報告書 (入力用)'!$C16&gt;='大会報告書 (入力用)'!$E16,'大会報告書 (入力用)'!C16,'大会報告書 (入力用)'!E16)),"")</f>
        <v>45</v>
      </c>
      <c r="D16" s="40" t="s">
        <v>5</v>
      </c>
      <c r="E16" s="33">
        <f>IF('大会報告書 (入力用)'!E16&lt;&gt;0,(IF('大会報告書 (入力用)'!$C16&gt;='大会報告書 (入力用)'!$E16,'大会報告書 (入力用)'!E16,'大会報告書 (入力用)'!C16)),"")</f>
        <v>37</v>
      </c>
      <c r="F16" s="7" t="str">
        <f>IF('大会報告書 (入力用)'!F16&lt;&gt;0,(IF('大会報告書 (入力用)'!$C16&gt;='大会報告書 (入力用)'!$E16,'大会報告書 (入力用)'!F16,'大会報告書 (入力用)'!B16)),"")</f>
        <v>富丘</v>
      </c>
      <c r="G16" s="9">
        <v>5</v>
      </c>
      <c r="H16" s="39" t="str">
        <f>IF('大会報告書 (入力用)'!H16&lt;&gt;0,(IF('大会報告書 (入力用)'!$I16&gt;='大会報告書 (入力用)'!$K16,'大会報告書 (入力用)'!H16,'大会報告書 (入力用)'!L16)),"")</f>
        <v/>
      </c>
      <c r="I16" s="30" t="str">
        <f>IF('大会報告書 (入力用)'!I16&lt;&gt;0,(IF('大会報告書 (入力用)'!$I16&gt;='大会報告書 (入力用)'!$K16,'大会報告書 (入力用)'!I16,'大会報告書 (入力用)'!K16)),"")</f>
        <v/>
      </c>
      <c r="J16" s="40" t="s">
        <v>5</v>
      </c>
      <c r="K16" s="33" t="str">
        <f>IF('大会報告書 (入力用)'!K16&lt;&gt;0,(IF('大会報告書 (入力用)'!$I16&gt;='大会報告書 (入力用)'!$K16,'大会報告書 (入力用)'!K16,'大会報告書 (入力用)'!I16)),"")</f>
        <v/>
      </c>
      <c r="L16" s="21" t="str">
        <f>IF('大会報告書 (入力用)'!L16&lt;&gt;0,(IF('大会報告書 (入力用)'!$I16&gt;='大会報告書 (入力用)'!$K16,'大会報告書 (入力用)'!L16,'大会報告書 (入力用)'!H16)),"")</f>
        <v/>
      </c>
    </row>
    <row r="17" spans="1:12" ht="36" customHeight="1" thickBot="1">
      <c r="A17" s="10">
        <v>6</v>
      </c>
      <c r="B17" s="41" t="str">
        <f>IF('大会報告書 (入力用)'!$B17&lt;&gt;0,(IF('大会報告書 (入力用)'!$C17&gt;='大会報告書 (入力用)'!$E17,'大会報告書 (入力用)'!$B17,'大会報告書 (入力用)'!$F17)),"")</f>
        <v>SUB６</v>
      </c>
      <c r="C17" s="31">
        <f>IF('大会報告書 (入力用)'!C17&lt;&gt;0,(IF('大会報告書 (入力用)'!$C17&gt;='大会報告書 (入力用)'!$E17,'大会報告書 (入力用)'!C17,'大会報告書 (入力用)'!E17)),"")</f>
        <v>43</v>
      </c>
      <c r="D17" s="42" t="s">
        <v>5</v>
      </c>
      <c r="E17" s="34">
        <f>IF('大会報告書 (入力用)'!E17&lt;&gt;0,(IF('大会報告書 (入力用)'!$C17&gt;='大会報告書 (入力用)'!$E17,'大会報告書 (入力用)'!E17,'大会報告書 (入力用)'!C17)),"")</f>
        <v>27</v>
      </c>
      <c r="F17" s="8" t="str">
        <f>IF('大会報告書 (入力用)'!F17&lt;&gt;0,(IF('大会報告書 (入力用)'!$C17&gt;='大会報告書 (入力用)'!$E17,'大会報告書 (入力用)'!F17,'大会報告書 (入力用)'!B17)),"")</f>
        <v>富士見</v>
      </c>
      <c r="G17" s="10">
        <v>6</v>
      </c>
      <c r="H17" s="41" t="str">
        <f>IF('大会報告書 (入力用)'!H17&lt;&gt;0,(IF('大会報告書 (入力用)'!$I17&gt;='大会報告書 (入力用)'!$K17,'大会報告書 (入力用)'!H17,'大会報告書 (入力用)'!L17)),"")</f>
        <v/>
      </c>
      <c r="I17" s="31" t="str">
        <f>IF('大会報告書 (入力用)'!I17&lt;&gt;0,(IF('大会報告書 (入力用)'!$I17&gt;='大会報告書 (入力用)'!$K17,'大会報告書 (入力用)'!I17,'大会報告書 (入力用)'!K17)),"")</f>
        <v/>
      </c>
      <c r="J17" s="42" t="s">
        <v>5</v>
      </c>
      <c r="K17" s="34" t="str">
        <f>IF('大会報告書 (入力用)'!K17&lt;&gt;0,(IF('大会報告書 (入力用)'!$I17&gt;='大会報告書 (入力用)'!$K17,'大会報告書 (入力用)'!K17,'大会報告書 (入力用)'!I17)),"")</f>
        <v/>
      </c>
      <c r="L17" s="19" t="str">
        <f>IF('大会報告書 (入力用)'!L17&lt;&gt;0,(IF('大会報告書 (入力用)'!$I17&gt;='大会報告書 (入力用)'!$K17,'大会報告書 (入力用)'!L17,'大会報告書 (入力用)'!H17)),"")</f>
        <v/>
      </c>
    </row>
    <row r="18" spans="1:12" ht="22.5" customHeight="1" thickBot="1">
      <c r="A18" s="11"/>
      <c r="B18" s="17" t="s">
        <v>2</v>
      </c>
      <c r="C18" s="102">
        <f>'大会報告書 (入力用)'!C18</f>
        <v>0</v>
      </c>
      <c r="D18" s="102"/>
      <c r="E18" s="102"/>
      <c r="F18" s="102"/>
      <c r="G18" s="12"/>
      <c r="H18" s="17" t="s">
        <v>2</v>
      </c>
      <c r="I18" s="102">
        <f>'大会報告書 (入力用)'!I18</f>
        <v>0</v>
      </c>
      <c r="J18" s="102"/>
      <c r="K18" s="102"/>
      <c r="L18" s="102"/>
    </row>
    <row r="19" spans="1:12" ht="24" customHeight="1">
      <c r="A19" s="11"/>
      <c r="B19" s="13" t="s">
        <v>6</v>
      </c>
      <c r="C19" s="105" t="str">
        <f>IF('大会報告書 (入力用)'!C19&lt;&gt;0,'大会報告書 (入力用)'!C19,"")</f>
        <v>SUB６</v>
      </c>
      <c r="D19" s="105"/>
      <c r="E19" s="105"/>
      <c r="F19" s="106"/>
      <c r="G19" s="14"/>
      <c r="H19" s="13" t="s">
        <v>6</v>
      </c>
      <c r="I19" s="105" t="str">
        <f>IF('大会報告書 (入力用)'!I19&lt;&gt;0,'大会報告書 (入力用)'!I19,"")</f>
        <v/>
      </c>
      <c r="J19" s="105"/>
      <c r="K19" s="105"/>
      <c r="L19" s="106"/>
    </row>
    <row r="20" spans="1:12" ht="24" customHeight="1">
      <c r="A20" s="11"/>
      <c r="B20" s="15" t="s">
        <v>7</v>
      </c>
      <c r="C20" s="107" t="str">
        <f>IF('大会報告書 (入力用)'!C20&lt;&gt;0,'大会報告書 (入力用)'!C20,"")</f>
        <v>富士見</v>
      </c>
      <c r="D20" s="107"/>
      <c r="E20" s="107"/>
      <c r="F20" s="108"/>
      <c r="G20" s="14"/>
      <c r="H20" s="15" t="s">
        <v>7</v>
      </c>
      <c r="I20" s="107" t="str">
        <f>IF('大会報告書 (入力用)'!I20&lt;&gt;0,'大会報告書 (入力用)'!I20,"")</f>
        <v/>
      </c>
      <c r="J20" s="107"/>
      <c r="K20" s="107"/>
      <c r="L20" s="108"/>
    </row>
    <row r="21" spans="1:12" ht="24" customHeight="1">
      <c r="A21" s="11"/>
      <c r="B21" s="15" t="s">
        <v>8</v>
      </c>
      <c r="C21" s="107" t="str">
        <f>IF('大会報告書 (入力用)'!C21&lt;&gt;0,'大会報告書 (入力用)'!C21,"")</f>
        <v>貴船</v>
      </c>
      <c r="D21" s="107"/>
      <c r="E21" s="107"/>
      <c r="F21" s="108"/>
      <c r="G21" s="14"/>
      <c r="H21" s="15" t="s">
        <v>8</v>
      </c>
      <c r="I21" s="107" t="str">
        <f>IF('大会報告書 (入力用)'!I21&lt;&gt;0,'大会報告書 (入力用)'!I21,"")</f>
        <v/>
      </c>
      <c r="J21" s="107"/>
      <c r="K21" s="107"/>
      <c r="L21" s="108"/>
    </row>
    <row r="22" spans="1:12" ht="24" customHeight="1" thickBot="1">
      <c r="A22" s="11"/>
      <c r="B22" s="16" t="s">
        <v>9</v>
      </c>
      <c r="C22" s="103" t="str">
        <f>IF('大会報告書 (入力用)'!C22&lt;&gt;0,'大会報告書 (入力用)'!C22,"")</f>
        <v>富丘</v>
      </c>
      <c r="D22" s="103"/>
      <c r="E22" s="103"/>
      <c r="F22" s="104"/>
      <c r="G22" s="14"/>
      <c r="H22" s="16" t="s">
        <v>9</v>
      </c>
      <c r="I22" s="103" t="str">
        <f>IF('大会報告書 (入力用)'!I22&lt;&gt;0,'大会報告書 (入力用)'!I22,"")</f>
        <v/>
      </c>
      <c r="J22" s="103"/>
      <c r="K22" s="103"/>
      <c r="L22" s="104"/>
    </row>
    <row r="23" spans="1:12" ht="22.5" customHeight="1">
      <c r="A23" s="94" t="s">
        <v>21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</row>
    <row r="24" spans="1:12" ht="22.5" customHeight="1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</row>
    <row r="25" spans="1:12" ht="22.5" customHeight="1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</row>
  </sheetData>
  <sheetProtection sheet="1" objects="1" scenarios="1" selectLockedCells="1" selectUnlockedCells="1"/>
  <mergeCells count="25">
    <mergeCell ref="A1:L1"/>
    <mergeCell ref="A2:L2"/>
    <mergeCell ref="A3:L3"/>
    <mergeCell ref="A4:L4"/>
    <mergeCell ref="A5:L5"/>
    <mergeCell ref="J8:K8"/>
    <mergeCell ref="A7:B7"/>
    <mergeCell ref="C7:L7"/>
    <mergeCell ref="C8:G8"/>
    <mergeCell ref="C11:E11"/>
    <mergeCell ref="I11:K11"/>
    <mergeCell ref="A10:B10"/>
    <mergeCell ref="C10:D10"/>
    <mergeCell ref="G10:H10"/>
    <mergeCell ref="C18:F18"/>
    <mergeCell ref="I18:L18"/>
    <mergeCell ref="C22:F22"/>
    <mergeCell ref="I22:L22"/>
    <mergeCell ref="A23:L25"/>
    <mergeCell ref="C19:F19"/>
    <mergeCell ref="I19:L19"/>
    <mergeCell ref="C20:F20"/>
    <mergeCell ref="I20:L20"/>
    <mergeCell ref="C21:F21"/>
    <mergeCell ref="I21:L21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大会報告書 (入力用)</vt:lpstr>
      <vt:lpstr>大会報告書（報告用）</vt:lpstr>
      <vt:lpstr>'大会報告書 (入力用)'!Print_Area</vt:lpstr>
      <vt:lpstr>'大会報告書（報告用）'!Print_Area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謙一 吉野</cp:lastModifiedBy>
  <cp:lastPrinted>2022-04-30T13:37:56Z</cp:lastPrinted>
  <dcterms:created xsi:type="dcterms:W3CDTF">2022-04-30T12:05:50Z</dcterms:created>
  <dcterms:modified xsi:type="dcterms:W3CDTF">2026-06-17T13:25:49Z</dcterms:modified>
</cp:coreProperties>
</file>